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确定名单" sheetId="3" r:id="rId1"/>
  </sheets>
  <definedNames>
    <definedName name="_xlnm._FilterDatabase" localSheetId="0" hidden="1">确定名单!$A$2:$P$175</definedName>
    <definedName name="_xlnm.Print_Titles" localSheetId="0">确定名单!$1:$2</definedName>
    <definedName name="_xlnm.Print_Area" localSheetId="0">确定名单!$A$1:$O$175</definedName>
  </definedNames>
  <calcPr calcId="144525"/>
</workbook>
</file>

<file path=xl/sharedStrings.xml><?xml version="1.0" encoding="utf-8"?>
<sst xmlns="http://schemas.openxmlformats.org/spreadsheetml/2006/main" count="1162" uniqueCount="488">
  <si>
    <t>2023年黄石新港（物流）工业园区自主招聘农村教师公开招聘面试及综合成绩一览表</t>
  </si>
  <si>
    <t>序号</t>
  </si>
  <si>
    <t>准考证号</t>
  </si>
  <si>
    <t>姓名</t>
  </si>
  <si>
    <t>报考岗位
类型名称</t>
  </si>
  <si>
    <t>报考
学科
名称</t>
  </si>
  <si>
    <t>报考
学科
代码</t>
  </si>
  <si>
    <t>岗位
招聘
计划</t>
  </si>
  <si>
    <t>笔试
总成绩</t>
  </si>
  <si>
    <t>笔试折合成绩（笔试成绩×40%）</t>
  </si>
  <si>
    <t>面试
成绩</t>
  </si>
  <si>
    <t>面试
成绩
合格线</t>
  </si>
  <si>
    <t>面试折合成绩（面试成绩×60%）</t>
  </si>
  <si>
    <t>综合
成绩</t>
  </si>
  <si>
    <t>综合
成绩
排名</t>
  </si>
  <si>
    <t>备注</t>
  </si>
  <si>
    <t>12013020207409</t>
  </si>
  <si>
    <t>何雪婷</t>
  </si>
  <si>
    <t>新机制教师岗</t>
  </si>
  <si>
    <t>小学语文</t>
  </si>
  <si>
    <t>201</t>
  </si>
  <si>
    <t>2</t>
  </si>
  <si>
    <t>63.6</t>
  </si>
  <si>
    <t>拟进入体检人员</t>
  </si>
  <si>
    <t>12013020204110</t>
  </si>
  <si>
    <t>柯丽华</t>
  </si>
  <si>
    <t>64.25</t>
  </si>
  <si>
    <t>12013020204119</t>
  </si>
  <si>
    <t>曹翼飞</t>
  </si>
  <si>
    <t>58.15</t>
  </si>
  <si>
    <t>12013020201028</t>
  </si>
  <si>
    <t>邹倩倩</t>
  </si>
  <si>
    <t>60.35</t>
  </si>
  <si>
    <t>12013120202819</t>
  </si>
  <si>
    <t>潘燕</t>
  </si>
  <si>
    <t>57.4</t>
  </si>
  <si>
    <t>12013020205212</t>
  </si>
  <si>
    <t>张燕子</t>
  </si>
  <si>
    <t>57</t>
  </si>
  <si>
    <t>12023020102003</t>
  </si>
  <si>
    <t>范世奇</t>
  </si>
  <si>
    <t>小学数学</t>
  </si>
  <si>
    <t>202</t>
  </si>
  <si>
    <t>76.5</t>
  </si>
  <si>
    <t>12023020100301</t>
  </si>
  <si>
    <t>冯季</t>
  </si>
  <si>
    <t>67.4</t>
  </si>
  <si>
    <t>12023020106830</t>
  </si>
  <si>
    <t>周梦</t>
  </si>
  <si>
    <t>58.65</t>
  </si>
  <si>
    <t>12023020103424</t>
  </si>
  <si>
    <t>吴晓虹</t>
  </si>
  <si>
    <t>73.8</t>
  </si>
  <si>
    <t>缺考</t>
  </si>
  <si>
    <t>12023020103112</t>
  </si>
  <si>
    <t>王泽波</t>
  </si>
  <si>
    <t>71.4</t>
  </si>
  <si>
    <t>12023020102023</t>
  </si>
  <si>
    <t>叶思怡</t>
  </si>
  <si>
    <t>61.2</t>
  </si>
  <si>
    <t>12033050200523</t>
  </si>
  <si>
    <t>柯思雨</t>
  </si>
  <si>
    <t>小学英语</t>
  </si>
  <si>
    <t>203</t>
  </si>
  <si>
    <t>76.6</t>
  </si>
  <si>
    <t>12033020301811</t>
  </si>
  <si>
    <t>周沫</t>
  </si>
  <si>
    <t>67.1</t>
  </si>
  <si>
    <t>12033020301628</t>
  </si>
  <si>
    <t>徐蕾</t>
  </si>
  <si>
    <t>66.65</t>
  </si>
  <si>
    <t>12033020301908</t>
  </si>
  <si>
    <t>章欣平</t>
  </si>
  <si>
    <t>67.5</t>
  </si>
  <si>
    <t>12033010304918</t>
  </si>
  <si>
    <t>施萍萍</t>
  </si>
  <si>
    <t>65.8</t>
  </si>
  <si>
    <t>12033020302205</t>
  </si>
  <si>
    <t>肖媛</t>
  </si>
  <si>
    <t>66.1</t>
  </si>
  <si>
    <t>13023110402910</t>
  </si>
  <si>
    <t>叶梓</t>
  </si>
  <si>
    <t>初中数学</t>
  </si>
  <si>
    <t>302</t>
  </si>
  <si>
    <t>68.05</t>
  </si>
  <si>
    <t>13023110403509</t>
  </si>
  <si>
    <t>郭艳</t>
  </si>
  <si>
    <t>13023010605619</t>
  </si>
  <si>
    <t>占佩瑶</t>
  </si>
  <si>
    <t>64.45</t>
  </si>
  <si>
    <t>13063010507823</t>
  </si>
  <si>
    <t>欧阳婷婷</t>
  </si>
  <si>
    <t>初中地理</t>
  </si>
  <si>
    <t>306</t>
  </si>
  <si>
    <t>1</t>
  </si>
  <si>
    <t>72.95</t>
  </si>
  <si>
    <t>13093020503618</t>
  </si>
  <si>
    <t>桂瑞</t>
  </si>
  <si>
    <t>初中生物</t>
  </si>
  <si>
    <t>309</t>
  </si>
  <si>
    <t>68.35</t>
  </si>
  <si>
    <t>13093020503529</t>
  </si>
  <si>
    <t>代海艳</t>
  </si>
  <si>
    <t>56.8</t>
  </si>
  <si>
    <t>22013020203404</t>
  </si>
  <si>
    <t>熊飛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</si>
  <si>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地方自主招聘农村教师岗</t>
    </r>
  </si>
  <si>
    <t>6</t>
  </si>
  <si>
    <t>69.75</t>
  </si>
  <si>
    <t>22013020205913</t>
  </si>
  <si>
    <t>吴月晴</t>
  </si>
  <si>
    <t>70.7</t>
  </si>
  <si>
    <t>22013020200711</t>
  </si>
  <si>
    <t>费秀分</t>
  </si>
  <si>
    <t>69.05</t>
  </si>
  <si>
    <t>22013020201024</t>
  </si>
  <si>
    <t>江凌</t>
  </si>
  <si>
    <t>65</t>
  </si>
  <si>
    <t>22013020206128</t>
  </si>
  <si>
    <t>王婷</t>
  </si>
  <si>
    <t>65.3</t>
  </si>
  <si>
    <t>22013020203418</t>
  </si>
  <si>
    <t>杨懋</t>
  </si>
  <si>
    <t>66.45</t>
  </si>
  <si>
    <t>22013020206126</t>
  </si>
  <si>
    <t>吴娜</t>
  </si>
  <si>
    <t>65.45</t>
  </si>
  <si>
    <t>22013020200503</t>
  </si>
  <si>
    <t>黄亚芬</t>
  </si>
  <si>
    <t>63.55</t>
  </si>
  <si>
    <t>22013020204714</t>
  </si>
  <si>
    <t>柯奥</t>
  </si>
  <si>
    <t>22013020204703</t>
  </si>
  <si>
    <t>周晓敏</t>
  </si>
  <si>
    <t>61.35</t>
  </si>
  <si>
    <t>22013020202508</t>
  </si>
  <si>
    <t>华细菊</t>
  </si>
  <si>
    <t>61.65</t>
  </si>
  <si>
    <t>22013020201001</t>
  </si>
  <si>
    <t>黄倩</t>
  </si>
  <si>
    <t>63</t>
  </si>
  <si>
    <t>22013020204901</t>
  </si>
  <si>
    <t>周芷馨</t>
  </si>
  <si>
    <t>61.55</t>
  </si>
  <si>
    <t>22013020202712</t>
  </si>
  <si>
    <t>王希</t>
  </si>
  <si>
    <t>61.75</t>
  </si>
  <si>
    <t>22013020206305</t>
  </si>
  <si>
    <t>林念琪</t>
  </si>
  <si>
    <t>22013010105403</t>
  </si>
  <si>
    <t>刘晓琳</t>
  </si>
  <si>
    <t>62.65</t>
  </si>
  <si>
    <t>22013010101630</t>
  </si>
  <si>
    <t>张思雅</t>
  </si>
  <si>
    <t>62.1</t>
  </si>
  <si>
    <t>22013020200229</t>
  </si>
  <si>
    <t>罗臻</t>
  </si>
  <si>
    <t>62.4</t>
  </si>
  <si>
    <t>22023020105904</t>
  </si>
  <si>
    <t>黄晓珍</t>
  </si>
  <si>
    <t>73.2</t>
  </si>
  <si>
    <t>22023020106206</t>
  </si>
  <si>
    <t>景玉屏</t>
  </si>
  <si>
    <t>73.7</t>
  </si>
  <si>
    <t>22023020102630</t>
  </si>
  <si>
    <t>陈前法</t>
  </si>
  <si>
    <t>70.05</t>
  </si>
  <si>
    <t>22023020101020</t>
  </si>
  <si>
    <t>刘庆华</t>
  </si>
  <si>
    <t>71.75</t>
  </si>
  <si>
    <t>22023070202417</t>
  </si>
  <si>
    <t>李婷</t>
  </si>
  <si>
    <t>70.95</t>
  </si>
  <si>
    <t>22023020104813</t>
  </si>
  <si>
    <t>石文娟</t>
  </si>
  <si>
    <t>72.8</t>
  </si>
  <si>
    <t>22023020105003</t>
  </si>
  <si>
    <t>罗猛</t>
  </si>
  <si>
    <t>71.05</t>
  </si>
  <si>
    <t>22023020103823</t>
  </si>
  <si>
    <t>71.15</t>
  </si>
  <si>
    <t>22023020103028</t>
  </si>
  <si>
    <t>费雯婷</t>
  </si>
  <si>
    <t>70.25</t>
  </si>
  <si>
    <t>22023020104801</t>
  </si>
  <si>
    <t>柯中霞</t>
  </si>
  <si>
    <t>69.65</t>
  </si>
  <si>
    <t>22023010200405</t>
  </si>
  <si>
    <t>封丹</t>
  </si>
  <si>
    <t>71.45</t>
  </si>
  <si>
    <t>22023020102222</t>
  </si>
  <si>
    <t>李晓萍</t>
  </si>
  <si>
    <t>72.4</t>
  </si>
  <si>
    <t>22023070202722</t>
  </si>
  <si>
    <t>姚琼</t>
  </si>
  <si>
    <t>22023020102205</t>
  </si>
  <si>
    <t>李玲</t>
  </si>
  <si>
    <t>68.7</t>
  </si>
  <si>
    <t>22023020100110</t>
  </si>
  <si>
    <t>王宏相</t>
  </si>
  <si>
    <t>22023010209214</t>
  </si>
  <si>
    <t>吴伟杰</t>
  </si>
  <si>
    <t>69.4</t>
  </si>
  <si>
    <t>22023090302623</t>
  </si>
  <si>
    <t>刘云</t>
  </si>
  <si>
    <t>68.9</t>
  </si>
  <si>
    <t>22023020100929</t>
  </si>
  <si>
    <t>陈希</t>
  </si>
  <si>
    <t>68.4</t>
  </si>
  <si>
    <t>22033020301017</t>
  </si>
  <si>
    <t>曹玉艳</t>
  </si>
  <si>
    <t>3</t>
  </si>
  <si>
    <t>76.4</t>
  </si>
  <si>
    <t>22033020302223</t>
  </si>
  <si>
    <t>陈曼</t>
  </si>
  <si>
    <t>78.05</t>
  </si>
  <si>
    <t>22033020301905</t>
  </si>
  <si>
    <t>石芸芸</t>
  </si>
  <si>
    <t>73</t>
  </si>
  <si>
    <t>22033020300422</t>
  </si>
  <si>
    <t>曹欢欢</t>
  </si>
  <si>
    <t>77.95</t>
  </si>
  <si>
    <t>22033280101605</t>
  </si>
  <si>
    <t>陈如曼</t>
  </si>
  <si>
    <t>75.15</t>
  </si>
  <si>
    <t>22033020300703</t>
  </si>
  <si>
    <t>明文娟</t>
  </si>
  <si>
    <t>75.55</t>
  </si>
  <si>
    <t>22033020300617</t>
  </si>
  <si>
    <t>佘珮</t>
  </si>
  <si>
    <t>72.3</t>
  </si>
  <si>
    <t>22033070203820</t>
  </si>
  <si>
    <t>周明秀</t>
  </si>
  <si>
    <t>22033020300119</t>
  </si>
  <si>
    <t>刘琳</t>
  </si>
  <si>
    <t>22043280102210</t>
  </si>
  <si>
    <t>王英杰</t>
  </si>
  <si>
    <t>小学道德与法治</t>
  </si>
  <si>
    <t>204</t>
  </si>
  <si>
    <t>68.65</t>
  </si>
  <si>
    <t>22043010110812</t>
  </si>
  <si>
    <t>姚婷</t>
  </si>
  <si>
    <t>66.2</t>
  </si>
  <si>
    <t>22043010110220</t>
  </si>
  <si>
    <t>叶英</t>
  </si>
  <si>
    <t>22043020302808</t>
  </si>
  <si>
    <t>刘梦玲</t>
  </si>
  <si>
    <t>67.45</t>
  </si>
  <si>
    <t>22043010109928</t>
  </si>
  <si>
    <t>柳沫言</t>
  </si>
  <si>
    <t>65.4</t>
  </si>
  <si>
    <t>22043020302624</t>
  </si>
  <si>
    <t>丁小霞</t>
  </si>
  <si>
    <t>65.9</t>
  </si>
  <si>
    <t>22053020303014</t>
  </si>
  <si>
    <t>张玲霞</t>
  </si>
  <si>
    <t>小学科学</t>
  </si>
  <si>
    <t>205</t>
  </si>
  <si>
    <t>22053020303030</t>
  </si>
  <si>
    <t>陈群</t>
  </si>
  <si>
    <t>69</t>
  </si>
  <si>
    <t>22053110310430</t>
  </si>
  <si>
    <t>王苗</t>
  </si>
  <si>
    <t>22053010111419</t>
  </si>
  <si>
    <t>曾妮</t>
  </si>
  <si>
    <t>64.3</t>
  </si>
  <si>
    <t>22053010111626</t>
  </si>
  <si>
    <t>冷新建</t>
  </si>
  <si>
    <t>53.85</t>
  </si>
  <si>
    <t>22053280103016</t>
  </si>
  <si>
    <t>陈小凤</t>
  </si>
  <si>
    <t>60.05</t>
  </si>
  <si>
    <t>22073020401516</t>
  </si>
  <si>
    <t>李月月</t>
  </si>
  <si>
    <t>小学体育</t>
  </si>
  <si>
    <t>207</t>
  </si>
  <si>
    <t>73.3</t>
  </si>
  <si>
    <t>22073280104521</t>
  </si>
  <si>
    <t>袁子淇</t>
  </si>
  <si>
    <t>66.95</t>
  </si>
  <si>
    <t>22073020400921</t>
  </si>
  <si>
    <t>陈聪</t>
  </si>
  <si>
    <t>69.9</t>
  </si>
  <si>
    <t>22073110311930</t>
  </si>
  <si>
    <t>张栋</t>
  </si>
  <si>
    <t>71.55</t>
  </si>
  <si>
    <t>22073020401223</t>
  </si>
  <si>
    <t>黄霜</t>
  </si>
  <si>
    <t>22073010309925</t>
  </si>
  <si>
    <t>高筱</t>
  </si>
  <si>
    <t>22073020401507</t>
  </si>
  <si>
    <t>李治</t>
  </si>
  <si>
    <t>70.15</t>
  </si>
  <si>
    <t>22073020401823</t>
  </si>
  <si>
    <t>李果</t>
  </si>
  <si>
    <t>22073020401013</t>
  </si>
  <si>
    <t>赵忆琳</t>
  </si>
  <si>
    <t>64.05</t>
  </si>
  <si>
    <t>22093020303202</t>
  </si>
  <si>
    <t>黄晓</t>
  </si>
  <si>
    <r>
      <rPr>
        <sz val="10"/>
        <rFont val="Arial"/>
        <charset val="134"/>
      </rPr>
      <t>小学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信息技术</t>
    </r>
  </si>
  <si>
    <t>209</t>
  </si>
  <si>
    <t>77.75</t>
  </si>
  <si>
    <t>22093020303405</t>
  </si>
  <si>
    <t>蔡火荣</t>
  </si>
  <si>
    <t>80.15</t>
  </si>
  <si>
    <t>22093020303203</t>
  </si>
  <si>
    <t>冯梦兰</t>
  </si>
  <si>
    <t>22103020303618</t>
  </si>
  <si>
    <t>刘靓靓</t>
  </si>
  <si>
    <r>
      <rPr>
        <sz val="10"/>
        <rFont val="Arial"/>
        <charset val="134"/>
      </rPr>
      <t>小学</t>
    </r>
    <r>
      <rPr>
        <sz val="10"/>
        <rFont val="Arial"/>
        <charset val="134"/>
      </rPr>
      <t xml:space="preserve">
</t>
    </r>
    <r>
      <rPr>
        <sz val="10"/>
        <rFont val="宋体"/>
        <charset val="134"/>
      </rPr>
      <t>心理健康</t>
    </r>
  </si>
  <si>
    <t>210</t>
  </si>
  <si>
    <t>83.95</t>
  </si>
  <si>
    <t>22103020303506</t>
  </si>
  <si>
    <t>刘彬</t>
  </si>
  <si>
    <t>73.65</t>
  </si>
  <si>
    <t>22103030300505</t>
  </si>
  <si>
    <t>张丽娟</t>
  </si>
  <si>
    <t>72.9</t>
  </si>
  <si>
    <t>23013020600303</t>
  </si>
  <si>
    <t>王斑</t>
  </si>
  <si>
    <t>初中语文</t>
  </si>
  <si>
    <t>301</t>
  </si>
  <si>
    <t>23013020601727</t>
  </si>
  <si>
    <t>方媛</t>
  </si>
  <si>
    <t>23013020601225</t>
  </si>
  <si>
    <t>陈娟</t>
  </si>
  <si>
    <t>69.8</t>
  </si>
  <si>
    <t>23013020600920</t>
  </si>
  <si>
    <t>李清</t>
  </si>
  <si>
    <t>69.45</t>
  </si>
  <si>
    <t>23013020601619</t>
  </si>
  <si>
    <t>丁帆</t>
  </si>
  <si>
    <t>68.45</t>
  </si>
  <si>
    <t>23013020601427</t>
  </si>
  <si>
    <t>陈敏</t>
  </si>
  <si>
    <t>66.55</t>
  </si>
  <si>
    <t>23013020601823</t>
  </si>
  <si>
    <t>程庭晖</t>
  </si>
  <si>
    <t>66.05</t>
  </si>
  <si>
    <t>23013020600929</t>
  </si>
  <si>
    <t>蔡亚</t>
  </si>
  <si>
    <t>23013020601306</t>
  </si>
  <si>
    <t>柯顺慧</t>
  </si>
  <si>
    <t>23013110400325</t>
  </si>
  <si>
    <t>李咪</t>
  </si>
  <si>
    <t>23013030201428</t>
  </si>
  <si>
    <t>罗文珍</t>
  </si>
  <si>
    <t>64</t>
  </si>
  <si>
    <t>23013020601409</t>
  </si>
  <si>
    <t>刘亚兰</t>
  </si>
  <si>
    <t>65.2</t>
  </si>
  <si>
    <t>23013110401112</t>
  </si>
  <si>
    <t>余铭冉</t>
  </si>
  <si>
    <t>23013020600604</t>
  </si>
  <si>
    <t>靳孟含</t>
  </si>
  <si>
    <t>63.05</t>
  </si>
  <si>
    <t>23013020600630</t>
  </si>
  <si>
    <t>梁湘贻</t>
  </si>
  <si>
    <t>60.15</t>
  </si>
  <si>
    <t>23013020601326</t>
  </si>
  <si>
    <t>王火丽</t>
  </si>
  <si>
    <t>59.25</t>
  </si>
  <si>
    <t>23013020601603</t>
  </si>
  <si>
    <t>熊子琴</t>
  </si>
  <si>
    <t>23013020600511</t>
  </si>
  <si>
    <t>程思薇</t>
  </si>
  <si>
    <t>23023020602529</t>
  </si>
  <si>
    <t>黄久阳</t>
  </si>
  <si>
    <t>70</t>
  </si>
  <si>
    <t>23023020602527</t>
  </si>
  <si>
    <t>何贵阳</t>
  </si>
  <si>
    <t>23023070100719</t>
  </si>
  <si>
    <t>付杰</t>
  </si>
  <si>
    <t>71.3</t>
  </si>
  <si>
    <t>23023020602224</t>
  </si>
  <si>
    <t>陈思思</t>
  </si>
  <si>
    <t>67.8</t>
  </si>
  <si>
    <t>23023020602330</t>
  </si>
  <si>
    <t>费珊</t>
  </si>
  <si>
    <t>69.95</t>
  </si>
  <si>
    <t>23023020603019</t>
  </si>
  <si>
    <t>唐祖琳</t>
  </si>
  <si>
    <t>65.05</t>
  </si>
  <si>
    <t>23023020602803</t>
  </si>
  <si>
    <t>朱丽娟</t>
  </si>
  <si>
    <t>61.95</t>
  </si>
  <si>
    <t>23023110402223</t>
  </si>
  <si>
    <t>张哲</t>
  </si>
  <si>
    <t>23023020602219</t>
  </si>
  <si>
    <t>张云</t>
  </si>
  <si>
    <t>67.6</t>
  </si>
  <si>
    <t>23023020602814</t>
  </si>
  <si>
    <t>马小涵</t>
  </si>
  <si>
    <t>57.65</t>
  </si>
  <si>
    <t>23023020601926</t>
  </si>
  <si>
    <t>陈标</t>
  </si>
  <si>
    <t>63.1</t>
  </si>
  <si>
    <t>23023020603223</t>
  </si>
  <si>
    <t>张稀稀</t>
  </si>
  <si>
    <t>61.25</t>
  </si>
  <si>
    <t>23023020602418</t>
  </si>
  <si>
    <t>胡旋</t>
  </si>
  <si>
    <t>58.8</t>
  </si>
  <si>
    <t>23023020601908</t>
  </si>
  <si>
    <t>柯智</t>
  </si>
  <si>
    <t>61.1</t>
  </si>
  <si>
    <t>23023110403321</t>
  </si>
  <si>
    <t>李小标</t>
  </si>
  <si>
    <t>23023020603125</t>
  </si>
  <si>
    <t>胡佳</t>
  </si>
  <si>
    <t>23033020501620</t>
  </si>
  <si>
    <t>曾锐琪</t>
  </si>
  <si>
    <t>初中英语</t>
  </si>
  <si>
    <t>303</t>
  </si>
  <si>
    <t>4</t>
  </si>
  <si>
    <t>79.15</t>
  </si>
  <si>
    <t>23033100113019</t>
  </si>
  <si>
    <t>张婕</t>
  </si>
  <si>
    <t>79.55</t>
  </si>
  <si>
    <t>23033030204008</t>
  </si>
  <si>
    <t>徐红</t>
  </si>
  <si>
    <t>77.3</t>
  </si>
  <si>
    <t>23033020501728</t>
  </si>
  <si>
    <t>吴鑫</t>
  </si>
  <si>
    <t>77.65</t>
  </si>
  <si>
    <t>23033020501114</t>
  </si>
  <si>
    <t>顾捷</t>
  </si>
  <si>
    <t>75.95</t>
  </si>
  <si>
    <t>23033020500429</t>
  </si>
  <si>
    <t>张旺</t>
  </si>
  <si>
    <t>23033020501108</t>
  </si>
  <si>
    <t>余美玲</t>
  </si>
  <si>
    <t>74.35</t>
  </si>
  <si>
    <t>23033020500826</t>
  </si>
  <si>
    <t>胡琛</t>
  </si>
  <si>
    <t>77.6</t>
  </si>
  <si>
    <t>23033110404207</t>
  </si>
  <si>
    <t>操玲玉</t>
  </si>
  <si>
    <t>23033020500522</t>
  </si>
  <si>
    <t>程珍</t>
  </si>
  <si>
    <t>75.75</t>
  </si>
  <si>
    <t>23033010505212</t>
  </si>
  <si>
    <t>郭娟</t>
  </si>
  <si>
    <t>74.25</t>
  </si>
  <si>
    <t>23033020500410</t>
  </si>
  <si>
    <t>纪青娟</t>
  </si>
  <si>
    <t>75.85</t>
  </si>
  <si>
    <t>23033020501405</t>
  </si>
  <si>
    <t>吕琴</t>
  </si>
  <si>
    <t>74.8</t>
  </si>
  <si>
    <t>23043020603510</t>
  </si>
  <si>
    <t>周宝卿</t>
  </si>
  <si>
    <t>初中道德与法治</t>
  </si>
  <si>
    <t>304</t>
  </si>
  <si>
    <t>69.1</t>
  </si>
  <si>
    <t>23043280502205</t>
  </si>
  <si>
    <t>庄冬雪</t>
  </si>
  <si>
    <t>68.1</t>
  </si>
  <si>
    <t>23043020603509</t>
  </si>
  <si>
    <t>刘雪琴</t>
  </si>
  <si>
    <t>23113020404130</t>
  </si>
  <si>
    <t>盛浪浪</t>
  </si>
  <si>
    <t>初中体育与健康</t>
  </si>
  <si>
    <t>311</t>
  </si>
  <si>
    <t>76.65</t>
  </si>
  <si>
    <t>23113010400916</t>
  </si>
  <si>
    <t>许锐</t>
  </si>
  <si>
    <t>76.9</t>
  </si>
  <si>
    <t>23113110408425</t>
  </si>
  <si>
    <t>姜云蛟</t>
  </si>
  <si>
    <t>78.75</t>
  </si>
  <si>
    <t>23113020404027</t>
  </si>
  <si>
    <t>谭杰峰</t>
  </si>
  <si>
    <t>75.65</t>
  </si>
  <si>
    <t>23113020404214</t>
  </si>
  <si>
    <t>蔡梦瑶</t>
  </si>
  <si>
    <t>23113020404124</t>
  </si>
  <si>
    <t>陈杰</t>
  </si>
  <si>
    <t>71.95</t>
  </si>
  <si>
    <t>23113010400803</t>
  </si>
  <si>
    <t>滕军</t>
  </si>
  <si>
    <t>23113020404020</t>
  </si>
  <si>
    <t>袁宵</t>
  </si>
  <si>
    <t>72.7</t>
  </si>
  <si>
    <t>23113010400105</t>
  </si>
  <si>
    <t>谌杰</t>
  </si>
  <si>
    <t>74.3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</si>
</sst>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8">
    <font>
      <sz val="10"/>
      <name val="Arial"/>
      <charset val="134"/>
    </font>
    <font>
      <sz val="14"/>
      <name val="Arial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黑体"/>
      <charset val="134"/>
    </font>
    <font>
      <b/>
      <sz val="10"/>
      <name val="黑体"/>
      <charset val="134"/>
    </font>
    <font>
      <b/>
      <sz val="18"/>
      <name val="宋体"/>
      <charset val="134"/>
      <scheme val="minor"/>
    </font>
    <font>
      <b/>
      <sz val="10"/>
      <color rgb="FF333333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4" fontId="0" fillId="0" borderId="0"/>
    <xf numFmtId="0" fontId="14" fillId="0" borderId="0" applyNumberFormat="0" applyFill="0" applyBorder="0" applyAlignment="0" applyProtection="0">
      <alignment vertical="center"/>
    </xf>
    <xf numFmtId="0" fontId="8" fillId="8" borderId="5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22" fillId="12" borderId="4" applyNumberFormat="0" applyAlignment="0" applyProtection="0">
      <alignment vertical="center"/>
    </xf>
    <xf numFmtId="0" fontId="23" fillId="13" borderId="9" applyNumberFormat="0" applyAlignment="0" applyProtection="0">
      <alignment vertical="center"/>
    </xf>
    <xf numFmtId="42" fontId="0" fillId="0" borderId="0"/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0" borderId="0"/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43" fontId="0" fillId="0" borderId="0"/>
    <xf numFmtId="41" fontId="0" fillId="0" borderId="0"/>
    <xf numFmtId="0" fontId="0" fillId="0" borderId="0"/>
    <xf numFmtId="9" fontId="0" fillId="0" borderId="0"/>
    <xf numFmtId="0" fontId="7" fillId="0" borderId="0"/>
    <xf numFmtId="0" fontId="0" fillId="0" borderId="0">
      <alignment vertical="center"/>
    </xf>
  </cellStyleXfs>
  <cellXfs count="33">
    <xf numFmtId="0" fontId="0" fillId="0" borderId="0" xfId="0" applyAlignment="1"/>
    <xf numFmtId="0" fontId="0" fillId="0" borderId="0" xfId="54" applyFont="1" applyAlignment="1">
      <alignment horizontal="center" vertical="center"/>
    </xf>
    <xf numFmtId="0" fontId="1" fillId="0" borderId="0" xfId="54" applyFont="1" applyAlignment="1">
      <alignment horizontal="center" vertical="center"/>
    </xf>
    <xf numFmtId="177" fontId="0" fillId="0" borderId="0" xfId="54" applyNumberFormat="1" applyFont="1" applyAlignment="1">
      <alignment horizontal="center" vertical="center"/>
    </xf>
    <xf numFmtId="176" fontId="0" fillId="0" borderId="0" xfId="54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54" applyFont="1" applyBorder="1" applyAlignment="1">
      <alignment horizontal="center" vertical="center"/>
    </xf>
    <xf numFmtId="0" fontId="0" fillId="0" borderId="2" xfId="54" applyFont="1" applyBorder="1" applyAlignment="1">
      <alignment horizontal="center" vertical="center" wrapText="1"/>
    </xf>
    <xf numFmtId="0" fontId="0" fillId="2" borderId="2" xfId="54" applyFont="1" applyFill="1" applyBorder="1" applyAlignment="1">
      <alignment horizontal="center" vertical="center"/>
    </xf>
    <xf numFmtId="0" fontId="0" fillId="2" borderId="2" xfId="54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0" fillId="0" borderId="2" xfId="54" applyNumberFormat="1" applyFont="1" applyBorder="1" applyAlignment="1">
      <alignment horizontal="center" vertical="center" wrapText="1"/>
    </xf>
    <xf numFmtId="176" fontId="0" fillId="0" borderId="2" xfId="54" applyNumberFormat="1" applyFont="1" applyBorder="1" applyAlignment="1">
      <alignment horizontal="center" vertical="center" wrapText="1"/>
    </xf>
    <xf numFmtId="0" fontId="0" fillId="0" borderId="2" xfId="54" applyNumberFormat="1" applyFont="1" applyBorder="1" applyAlignment="1">
      <alignment horizontal="center" vertical="center" wrapText="1"/>
    </xf>
    <xf numFmtId="0" fontId="7" fillId="0" borderId="2" xfId="54" applyFont="1" applyBorder="1" applyAlignment="1">
      <alignment horizontal="center" vertical="center"/>
    </xf>
    <xf numFmtId="176" fontId="0" fillId="0" borderId="2" xfId="54" applyNumberFormat="1" applyFont="1" applyFill="1" applyBorder="1" applyAlignment="1">
      <alignment horizontal="center" vertical="center" wrapText="1"/>
    </xf>
    <xf numFmtId="177" fontId="0" fillId="2" borderId="2" xfId="54" applyNumberFormat="1" applyFont="1" applyFill="1" applyBorder="1" applyAlignment="1">
      <alignment horizontal="center" vertical="center" wrapText="1"/>
    </xf>
    <xf numFmtId="176" fontId="0" fillId="2" borderId="2" xfId="54" applyNumberFormat="1" applyFont="1" applyFill="1" applyBorder="1" applyAlignment="1">
      <alignment horizontal="center" vertical="center" wrapText="1"/>
    </xf>
    <xf numFmtId="0" fontId="0" fillId="2" borderId="2" xfId="54" applyNumberFormat="1" applyFont="1" applyFill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/>
    </xf>
    <xf numFmtId="176" fontId="7" fillId="0" borderId="2" xfId="54" applyNumberFormat="1" applyFont="1" applyFill="1" applyBorder="1" applyAlignment="1">
      <alignment horizontal="center" vertical="center" wrapText="1"/>
    </xf>
    <xf numFmtId="0" fontId="7" fillId="0" borderId="0" xfId="54" applyFont="1" applyAlignment="1">
      <alignment horizontal="center" vertical="center"/>
    </xf>
    <xf numFmtId="0" fontId="0" fillId="0" borderId="3" xfId="54" applyFont="1" applyBorder="1" applyAlignment="1">
      <alignment horizontal="center" vertical="center" wrapText="1"/>
    </xf>
    <xf numFmtId="0" fontId="0" fillId="0" borderId="2" xfId="54" applyFont="1" applyFill="1" applyBorder="1" applyAlignment="1">
      <alignment horizontal="center" vertical="center" wrapText="1"/>
    </xf>
    <xf numFmtId="0" fontId="0" fillId="0" borderId="3" xfId="54" applyNumberFormat="1" applyFont="1" applyBorder="1" applyAlignment="1">
      <alignment horizontal="center" vertical="center" wrapText="1"/>
    </xf>
    <xf numFmtId="0" fontId="0" fillId="0" borderId="2" xfId="54" applyFont="1" applyBorder="1" applyAlignment="1" quotePrefix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Comma" xfId="52"/>
    <cellStyle name="Comma [0]" xfId="53"/>
    <cellStyle name="Normal" xfId="54"/>
    <cellStyle name="Percent" xfId="55"/>
    <cellStyle name="常规 2" xfId="56"/>
    <cellStyle name="常规 3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5"/>
  <sheetViews>
    <sheetView tabSelected="1" zoomScale="90" zoomScaleNormal="90" topLeftCell="A90" workbookViewId="0">
      <selection activeCell="O170" sqref="O170"/>
    </sheetView>
  </sheetViews>
  <sheetFormatPr defaultColWidth="16.1428571428571" defaultRowHeight="33" customHeight="1"/>
  <cols>
    <col min="1" max="1" width="4.28571428571429" style="1" customWidth="1"/>
    <col min="2" max="2" width="17.5619047619048" style="1" customWidth="1"/>
    <col min="3" max="3" width="10.9904761904762" style="1" customWidth="1"/>
    <col min="4" max="4" width="13.5714285714286" style="1" customWidth="1"/>
    <col min="5" max="5" width="11.1047619047619" style="1" customWidth="1"/>
    <col min="6" max="7" width="10.2857142857143" style="1" customWidth="1"/>
    <col min="8" max="8" width="13.7142857142857" style="1" customWidth="1"/>
    <col min="9" max="9" width="13.7142857142857" style="3" customWidth="1"/>
    <col min="10" max="10" width="13.7142857142857" style="4" customWidth="1"/>
    <col min="11" max="13" width="13.7142857142857" style="1" customWidth="1"/>
    <col min="14" max="14" width="13.5714285714286" style="1" customWidth="1"/>
    <col min="15" max="15" width="19.4285714285714" style="1" customWidth="1"/>
    <col min="16" max="16375" width="16.1428571428571" style="1" customWidth="1"/>
    <col min="16376" max="16384" width="16.1428571428571" style="1"/>
  </cols>
  <sheetData>
    <row r="1" s="1" customFormat="1" customHeight="1" spans="1:15">
      <c r="A1" s="5" t="s">
        <v>0</v>
      </c>
      <c r="B1" s="5"/>
      <c r="C1" s="5"/>
      <c r="D1" s="5"/>
      <c r="E1" s="5"/>
      <c r="F1" s="5"/>
      <c r="G1" s="5"/>
      <c r="H1" s="5"/>
      <c r="I1" s="12"/>
      <c r="J1" s="13"/>
      <c r="K1" s="5"/>
      <c r="L1" s="5"/>
      <c r="M1" s="5"/>
      <c r="N1" s="5"/>
      <c r="O1" s="5"/>
    </row>
    <row r="2" s="2" customFormat="1" ht="68.1" customHeight="1" spans="1:1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14" t="s">
        <v>9</v>
      </c>
      <c r="J2" s="15" t="s">
        <v>10</v>
      </c>
      <c r="K2" s="6" t="s">
        <v>11</v>
      </c>
      <c r="L2" s="14" t="s">
        <v>12</v>
      </c>
      <c r="M2" s="16" t="s">
        <v>13</v>
      </c>
      <c r="N2" s="17" t="s">
        <v>14</v>
      </c>
      <c r="O2" s="18" t="s">
        <v>15</v>
      </c>
    </row>
    <row r="3" s="1" customFormat="1" customHeight="1" spans="1:15">
      <c r="A3" s="8">
        <v>1</v>
      </c>
      <c r="B3" s="33" t="s">
        <v>16</v>
      </c>
      <c r="C3" s="9" t="s">
        <v>17</v>
      </c>
      <c r="D3" s="9" t="s">
        <v>18</v>
      </c>
      <c r="E3" s="9" t="s">
        <v>19</v>
      </c>
      <c r="F3" s="9" t="s">
        <v>20</v>
      </c>
      <c r="G3" s="9" t="s">
        <v>21</v>
      </c>
      <c r="H3" s="9" t="s">
        <v>22</v>
      </c>
      <c r="I3" s="19">
        <f t="shared" ref="I3:I8" si="0">H3*0.4</f>
        <v>25.44</v>
      </c>
      <c r="J3" s="20">
        <v>81.6</v>
      </c>
      <c r="K3" s="9">
        <v>70</v>
      </c>
      <c r="L3" s="9">
        <f t="shared" ref="L3:L8" si="1">J3*0.6</f>
        <v>48.96</v>
      </c>
      <c r="M3" s="9">
        <f t="shared" ref="M3:M8" si="2">I3+L3</f>
        <v>74.4</v>
      </c>
      <c r="N3" s="21">
        <v>1</v>
      </c>
      <c r="O3" s="22" t="s">
        <v>23</v>
      </c>
    </row>
    <row r="4" s="1" customFormat="1" customHeight="1" spans="1:15">
      <c r="A4" s="8">
        <v>2</v>
      </c>
      <c r="B4" s="33" t="s">
        <v>24</v>
      </c>
      <c r="C4" s="9" t="s">
        <v>25</v>
      </c>
      <c r="D4" s="9" t="s">
        <v>18</v>
      </c>
      <c r="E4" s="9" t="s">
        <v>19</v>
      </c>
      <c r="F4" s="9" t="s">
        <v>20</v>
      </c>
      <c r="G4" s="9" t="s">
        <v>21</v>
      </c>
      <c r="H4" s="9" t="s">
        <v>26</v>
      </c>
      <c r="I4" s="19">
        <f t="shared" si="0"/>
        <v>25.7</v>
      </c>
      <c r="J4" s="20">
        <v>79.6</v>
      </c>
      <c r="K4" s="9">
        <v>70</v>
      </c>
      <c r="L4" s="9">
        <f t="shared" si="1"/>
        <v>47.76</v>
      </c>
      <c r="M4" s="9">
        <f t="shared" si="2"/>
        <v>73.46</v>
      </c>
      <c r="N4" s="21">
        <v>2</v>
      </c>
      <c r="O4" s="22" t="s">
        <v>23</v>
      </c>
    </row>
    <row r="5" s="1" customFormat="1" customHeight="1" spans="1:15">
      <c r="A5" s="8">
        <v>3</v>
      </c>
      <c r="B5" s="9" t="s">
        <v>27</v>
      </c>
      <c r="C5" s="9" t="s">
        <v>28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29</v>
      </c>
      <c r="I5" s="19">
        <f t="shared" si="0"/>
        <v>23.26</v>
      </c>
      <c r="J5" s="23">
        <v>79.6</v>
      </c>
      <c r="K5" s="9">
        <v>70</v>
      </c>
      <c r="L5" s="9">
        <f t="shared" si="1"/>
        <v>47.76</v>
      </c>
      <c r="M5" s="9">
        <f t="shared" si="2"/>
        <v>71.02</v>
      </c>
      <c r="N5" s="21">
        <v>3</v>
      </c>
      <c r="O5" s="8"/>
    </row>
    <row r="6" s="1" customFormat="1" customHeight="1" spans="1:15">
      <c r="A6" s="8">
        <v>4</v>
      </c>
      <c r="B6" s="9" t="s">
        <v>30</v>
      </c>
      <c r="C6" s="9" t="s">
        <v>31</v>
      </c>
      <c r="D6" s="9" t="s">
        <v>18</v>
      </c>
      <c r="E6" s="9" t="s">
        <v>19</v>
      </c>
      <c r="F6" s="9" t="s">
        <v>20</v>
      </c>
      <c r="G6" s="9" t="s">
        <v>21</v>
      </c>
      <c r="H6" s="9" t="s">
        <v>32</v>
      </c>
      <c r="I6" s="19">
        <f t="shared" si="0"/>
        <v>24.14</v>
      </c>
      <c r="J6" s="20">
        <v>76.6</v>
      </c>
      <c r="K6" s="9">
        <v>70</v>
      </c>
      <c r="L6" s="9">
        <f t="shared" si="1"/>
        <v>45.96</v>
      </c>
      <c r="M6" s="9">
        <f t="shared" si="2"/>
        <v>70.1</v>
      </c>
      <c r="N6" s="21">
        <v>4</v>
      </c>
      <c r="O6" s="8"/>
    </row>
    <row r="7" s="1" customFormat="1" customHeight="1" spans="1:15">
      <c r="A7" s="8">
        <v>5</v>
      </c>
      <c r="B7" s="9" t="s">
        <v>33</v>
      </c>
      <c r="C7" s="9" t="s">
        <v>34</v>
      </c>
      <c r="D7" s="9" t="s">
        <v>18</v>
      </c>
      <c r="E7" s="9" t="s">
        <v>19</v>
      </c>
      <c r="F7" s="9" t="s">
        <v>20</v>
      </c>
      <c r="G7" s="9" t="s">
        <v>21</v>
      </c>
      <c r="H7" s="9" t="s">
        <v>35</v>
      </c>
      <c r="I7" s="19">
        <f t="shared" si="0"/>
        <v>22.96</v>
      </c>
      <c r="J7" s="20">
        <v>78.2</v>
      </c>
      <c r="K7" s="9">
        <v>70</v>
      </c>
      <c r="L7" s="9">
        <f t="shared" si="1"/>
        <v>46.92</v>
      </c>
      <c r="M7" s="9">
        <f t="shared" si="2"/>
        <v>69.88</v>
      </c>
      <c r="N7" s="21">
        <v>5</v>
      </c>
      <c r="O7" s="8"/>
    </row>
    <row r="8" s="1" customFormat="1" customHeight="1" spans="1:15">
      <c r="A8" s="8">
        <v>6</v>
      </c>
      <c r="B8" s="9" t="s">
        <v>36</v>
      </c>
      <c r="C8" s="9" t="s">
        <v>37</v>
      </c>
      <c r="D8" s="9" t="s">
        <v>18</v>
      </c>
      <c r="E8" s="9" t="s">
        <v>19</v>
      </c>
      <c r="F8" s="9" t="s">
        <v>20</v>
      </c>
      <c r="G8" s="9" t="s">
        <v>21</v>
      </c>
      <c r="H8" s="9" t="s">
        <v>38</v>
      </c>
      <c r="I8" s="19">
        <f t="shared" si="0"/>
        <v>22.8</v>
      </c>
      <c r="J8" s="23">
        <v>74.8</v>
      </c>
      <c r="K8" s="9">
        <v>70</v>
      </c>
      <c r="L8" s="9">
        <f t="shared" si="1"/>
        <v>44.88</v>
      </c>
      <c r="M8" s="9">
        <f t="shared" si="2"/>
        <v>67.68</v>
      </c>
      <c r="N8" s="21">
        <v>6</v>
      </c>
      <c r="O8" s="8"/>
    </row>
    <row r="9" s="1" customFormat="1" customHeight="1" spans="1:15">
      <c r="A9" s="10"/>
      <c r="B9" s="11"/>
      <c r="C9" s="11"/>
      <c r="D9" s="11"/>
      <c r="E9" s="11"/>
      <c r="F9" s="11"/>
      <c r="G9" s="11"/>
      <c r="H9" s="11"/>
      <c r="I9" s="24"/>
      <c r="J9" s="25"/>
      <c r="K9" s="11"/>
      <c r="L9" s="11"/>
      <c r="M9" s="11"/>
      <c r="N9" s="26"/>
      <c r="O9" s="10"/>
    </row>
    <row r="10" s="1" customFormat="1" customHeight="1" spans="1:15">
      <c r="A10" s="8">
        <v>7</v>
      </c>
      <c r="B10" s="9" t="s">
        <v>39</v>
      </c>
      <c r="C10" s="9" t="s">
        <v>40</v>
      </c>
      <c r="D10" s="9" t="s">
        <v>18</v>
      </c>
      <c r="E10" s="9" t="s">
        <v>41</v>
      </c>
      <c r="F10" s="9" t="s">
        <v>42</v>
      </c>
      <c r="G10" s="9" t="s">
        <v>21</v>
      </c>
      <c r="H10" s="9" t="s">
        <v>43</v>
      </c>
      <c r="I10" s="19">
        <f t="shared" ref="I10:I15" si="3">H10*0.4</f>
        <v>30.6</v>
      </c>
      <c r="J10" s="23">
        <v>83.4</v>
      </c>
      <c r="K10" s="9">
        <v>70</v>
      </c>
      <c r="L10" s="9">
        <f t="shared" ref="L10:L12" si="4">J10*0.6</f>
        <v>50.04</v>
      </c>
      <c r="M10" s="9">
        <f t="shared" ref="M10:M15" si="5">L10+I10</f>
        <v>80.64</v>
      </c>
      <c r="N10" s="21">
        <v>1</v>
      </c>
      <c r="O10" s="22" t="s">
        <v>23</v>
      </c>
    </row>
    <row r="11" s="1" customFormat="1" customHeight="1" spans="1:15">
      <c r="A11" s="8">
        <v>8</v>
      </c>
      <c r="B11" s="9" t="s">
        <v>44</v>
      </c>
      <c r="C11" s="9" t="s">
        <v>45</v>
      </c>
      <c r="D11" s="9" t="s">
        <v>18</v>
      </c>
      <c r="E11" s="9" t="s">
        <v>41</v>
      </c>
      <c r="F11" s="9" t="s">
        <v>42</v>
      </c>
      <c r="G11" s="9" t="s">
        <v>21</v>
      </c>
      <c r="H11" s="9" t="s">
        <v>46</v>
      </c>
      <c r="I11" s="19">
        <f t="shared" si="3"/>
        <v>26.96</v>
      </c>
      <c r="J11" s="23">
        <v>82</v>
      </c>
      <c r="K11" s="9">
        <v>70</v>
      </c>
      <c r="L11" s="9">
        <f t="shared" si="4"/>
        <v>49.2</v>
      </c>
      <c r="M11" s="9">
        <f t="shared" si="5"/>
        <v>76.16</v>
      </c>
      <c r="N11" s="21">
        <v>2</v>
      </c>
      <c r="O11" s="22" t="s">
        <v>23</v>
      </c>
    </row>
    <row r="12" s="1" customFormat="1" customHeight="1" spans="1:15">
      <c r="A12" s="8">
        <v>9</v>
      </c>
      <c r="B12" s="9" t="s">
        <v>47</v>
      </c>
      <c r="C12" s="9" t="s">
        <v>48</v>
      </c>
      <c r="D12" s="9" t="s">
        <v>18</v>
      </c>
      <c r="E12" s="9" t="s">
        <v>41</v>
      </c>
      <c r="F12" s="9" t="s">
        <v>42</v>
      </c>
      <c r="G12" s="9" t="s">
        <v>21</v>
      </c>
      <c r="H12" s="9" t="s">
        <v>49</v>
      </c>
      <c r="I12" s="19">
        <f t="shared" si="3"/>
        <v>23.46</v>
      </c>
      <c r="J12" s="23">
        <v>78.6</v>
      </c>
      <c r="K12" s="9">
        <v>70</v>
      </c>
      <c r="L12" s="9">
        <f t="shared" si="4"/>
        <v>47.16</v>
      </c>
      <c r="M12" s="9">
        <f t="shared" si="5"/>
        <v>70.62</v>
      </c>
      <c r="N12" s="21">
        <v>3</v>
      </c>
      <c r="O12" s="27"/>
    </row>
    <row r="13" s="1" customFormat="1" customHeight="1" spans="1:15">
      <c r="A13" s="8">
        <v>10</v>
      </c>
      <c r="B13" s="9" t="s">
        <v>50</v>
      </c>
      <c r="C13" s="9" t="s">
        <v>51</v>
      </c>
      <c r="D13" s="9" t="s">
        <v>18</v>
      </c>
      <c r="E13" s="9" t="s">
        <v>41</v>
      </c>
      <c r="F13" s="9" t="s">
        <v>42</v>
      </c>
      <c r="G13" s="9" t="s">
        <v>21</v>
      </c>
      <c r="H13" s="9" t="s">
        <v>52</v>
      </c>
      <c r="I13" s="19">
        <f t="shared" si="3"/>
        <v>29.52</v>
      </c>
      <c r="J13" s="28" t="s">
        <v>53</v>
      </c>
      <c r="K13" s="9">
        <v>70</v>
      </c>
      <c r="L13" s="9">
        <v>0</v>
      </c>
      <c r="M13" s="9">
        <f t="shared" si="5"/>
        <v>29.52</v>
      </c>
      <c r="N13" s="21">
        <v>4</v>
      </c>
      <c r="O13" s="8"/>
    </row>
    <row r="14" s="1" customFormat="1" customHeight="1" spans="1:15">
      <c r="A14" s="8">
        <v>11</v>
      </c>
      <c r="B14" s="9" t="s">
        <v>54</v>
      </c>
      <c r="C14" s="9" t="s">
        <v>55</v>
      </c>
      <c r="D14" s="9" t="s">
        <v>18</v>
      </c>
      <c r="E14" s="9" t="s">
        <v>41</v>
      </c>
      <c r="F14" s="9" t="s">
        <v>42</v>
      </c>
      <c r="G14" s="9" t="s">
        <v>21</v>
      </c>
      <c r="H14" s="9" t="s">
        <v>56</v>
      </c>
      <c r="I14" s="19">
        <f t="shared" si="3"/>
        <v>28.56</v>
      </c>
      <c r="J14" s="28" t="s">
        <v>53</v>
      </c>
      <c r="K14" s="9">
        <v>70</v>
      </c>
      <c r="L14" s="9">
        <v>0</v>
      </c>
      <c r="M14" s="9">
        <f t="shared" si="5"/>
        <v>28.56</v>
      </c>
      <c r="N14" s="21">
        <v>5</v>
      </c>
      <c r="O14" s="8"/>
    </row>
    <row r="15" s="1" customFormat="1" customHeight="1" spans="1:15">
      <c r="A15" s="8">
        <v>12</v>
      </c>
      <c r="B15" s="9" t="s">
        <v>57</v>
      </c>
      <c r="C15" s="9" t="s">
        <v>58</v>
      </c>
      <c r="D15" s="9" t="s">
        <v>18</v>
      </c>
      <c r="E15" s="9" t="s">
        <v>41</v>
      </c>
      <c r="F15" s="9" t="s">
        <v>42</v>
      </c>
      <c r="G15" s="9" t="s">
        <v>21</v>
      </c>
      <c r="H15" s="9" t="s">
        <v>59</v>
      </c>
      <c r="I15" s="19">
        <f t="shared" si="3"/>
        <v>24.48</v>
      </c>
      <c r="J15" s="28" t="s">
        <v>53</v>
      </c>
      <c r="K15" s="9">
        <v>70</v>
      </c>
      <c r="L15" s="9">
        <v>0</v>
      </c>
      <c r="M15" s="9">
        <f t="shared" si="5"/>
        <v>24.48</v>
      </c>
      <c r="N15" s="21">
        <v>6</v>
      </c>
      <c r="O15" s="8"/>
    </row>
    <row r="16" s="1" customFormat="1" customHeight="1" spans="1:15">
      <c r="A16" s="10"/>
      <c r="B16" s="11"/>
      <c r="C16" s="11"/>
      <c r="D16" s="11"/>
      <c r="E16" s="11"/>
      <c r="F16" s="11"/>
      <c r="G16" s="11"/>
      <c r="H16" s="11"/>
      <c r="I16" s="24"/>
      <c r="J16" s="25"/>
      <c r="K16" s="11"/>
      <c r="L16" s="11"/>
      <c r="M16" s="11"/>
      <c r="N16" s="26"/>
      <c r="O16" s="10"/>
    </row>
    <row r="17" s="1" customFormat="1" customHeight="1" spans="1:15">
      <c r="A17" s="8">
        <v>13</v>
      </c>
      <c r="B17" s="9" t="s">
        <v>60</v>
      </c>
      <c r="C17" s="9" t="s">
        <v>61</v>
      </c>
      <c r="D17" s="9" t="s">
        <v>18</v>
      </c>
      <c r="E17" s="9" t="s">
        <v>62</v>
      </c>
      <c r="F17" s="9" t="s">
        <v>63</v>
      </c>
      <c r="G17" s="9" t="s">
        <v>21</v>
      </c>
      <c r="H17" s="9" t="s">
        <v>64</v>
      </c>
      <c r="I17" s="19">
        <f t="shared" ref="I17:I22" si="6">H17*0.4</f>
        <v>30.64</v>
      </c>
      <c r="J17" s="23">
        <v>79.4</v>
      </c>
      <c r="K17" s="9">
        <v>70</v>
      </c>
      <c r="L17" s="9">
        <f t="shared" ref="L17:L22" si="7">J17*0.6</f>
        <v>47.64</v>
      </c>
      <c r="M17" s="9">
        <f t="shared" ref="M17:M22" si="8">L17+I17</f>
        <v>78.28</v>
      </c>
      <c r="N17" s="21">
        <v>1</v>
      </c>
      <c r="O17" s="22" t="s">
        <v>23</v>
      </c>
    </row>
    <row r="18" s="1" customFormat="1" customHeight="1" spans="1:15">
      <c r="A18" s="8">
        <v>14</v>
      </c>
      <c r="B18" s="9" t="s">
        <v>65</v>
      </c>
      <c r="C18" s="9" t="s">
        <v>66</v>
      </c>
      <c r="D18" s="9" t="s">
        <v>18</v>
      </c>
      <c r="E18" s="9" t="s">
        <v>62</v>
      </c>
      <c r="F18" s="9" t="s">
        <v>63</v>
      </c>
      <c r="G18" s="9" t="s">
        <v>21</v>
      </c>
      <c r="H18" s="9" t="s">
        <v>67</v>
      </c>
      <c r="I18" s="19">
        <f t="shared" si="6"/>
        <v>26.84</v>
      </c>
      <c r="J18" s="23">
        <v>85</v>
      </c>
      <c r="K18" s="9">
        <v>70</v>
      </c>
      <c r="L18" s="9">
        <f t="shared" si="7"/>
        <v>51</v>
      </c>
      <c r="M18" s="9">
        <f t="shared" si="8"/>
        <v>77.84</v>
      </c>
      <c r="N18" s="21">
        <v>2</v>
      </c>
      <c r="O18" s="22" t="s">
        <v>23</v>
      </c>
    </row>
    <row r="19" s="1" customFormat="1" customHeight="1" spans="1:15">
      <c r="A19" s="8">
        <v>15</v>
      </c>
      <c r="B19" s="9" t="s">
        <v>68</v>
      </c>
      <c r="C19" s="9" t="s">
        <v>69</v>
      </c>
      <c r="D19" s="9" t="s">
        <v>18</v>
      </c>
      <c r="E19" s="9" t="s">
        <v>62</v>
      </c>
      <c r="F19" s="9" t="s">
        <v>63</v>
      </c>
      <c r="G19" s="9" t="s">
        <v>21</v>
      </c>
      <c r="H19" s="9" t="s">
        <v>70</v>
      </c>
      <c r="I19" s="19">
        <f t="shared" si="6"/>
        <v>26.66</v>
      </c>
      <c r="J19" s="23">
        <v>83.8</v>
      </c>
      <c r="K19" s="9">
        <v>70</v>
      </c>
      <c r="L19" s="9">
        <f t="shared" si="7"/>
        <v>50.28</v>
      </c>
      <c r="M19" s="9">
        <f t="shared" si="8"/>
        <v>76.94</v>
      </c>
      <c r="N19" s="21">
        <v>3</v>
      </c>
      <c r="O19" s="8"/>
    </row>
    <row r="20" s="1" customFormat="1" customHeight="1" spans="1:15">
      <c r="A20" s="8">
        <v>16</v>
      </c>
      <c r="B20" s="9" t="s">
        <v>71</v>
      </c>
      <c r="C20" s="9" t="s">
        <v>72</v>
      </c>
      <c r="D20" s="9" t="s">
        <v>18</v>
      </c>
      <c r="E20" s="9" t="s">
        <v>62</v>
      </c>
      <c r="F20" s="9" t="s">
        <v>63</v>
      </c>
      <c r="G20" s="9" t="s">
        <v>21</v>
      </c>
      <c r="H20" s="9" t="s">
        <v>73</v>
      </c>
      <c r="I20" s="19">
        <f t="shared" si="6"/>
        <v>27</v>
      </c>
      <c r="J20" s="23">
        <v>82.2</v>
      </c>
      <c r="K20" s="9">
        <v>70</v>
      </c>
      <c r="L20" s="9">
        <f t="shared" si="7"/>
        <v>49.32</v>
      </c>
      <c r="M20" s="9">
        <f t="shared" si="8"/>
        <v>76.32</v>
      </c>
      <c r="N20" s="21">
        <v>4</v>
      </c>
      <c r="O20" s="8"/>
    </row>
    <row r="21" s="1" customFormat="1" customHeight="1" spans="1:15">
      <c r="A21" s="8">
        <v>17</v>
      </c>
      <c r="B21" s="9" t="s">
        <v>74</v>
      </c>
      <c r="C21" s="9" t="s">
        <v>75</v>
      </c>
      <c r="D21" s="9" t="s">
        <v>18</v>
      </c>
      <c r="E21" s="9" t="s">
        <v>62</v>
      </c>
      <c r="F21" s="9" t="s">
        <v>63</v>
      </c>
      <c r="G21" s="9" t="s">
        <v>21</v>
      </c>
      <c r="H21" s="9" t="s">
        <v>76</v>
      </c>
      <c r="I21" s="19">
        <f t="shared" si="6"/>
        <v>26.32</v>
      </c>
      <c r="J21" s="23">
        <v>82.6</v>
      </c>
      <c r="K21" s="9">
        <v>70</v>
      </c>
      <c r="L21" s="9">
        <f t="shared" si="7"/>
        <v>49.56</v>
      </c>
      <c r="M21" s="9">
        <f t="shared" si="8"/>
        <v>75.88</v>
      </c>
      <c r="N21" s="21">
        <v>5</v>
      </c>
      <c r="O21" s="8"/>
    </row>
    <row r="22" s="1" customFormat="1" customHeight="1" spans="1:15">
      <c r="A22" s="8">
        <v>18</v>
      </c>
      <c r="B22" s="9" t="s">
        <v>77</v>
      </c>
      <c r="C22" s="9" t="s">
        <v>78</v>
      </c>
      <c r="D22" s="9" t="s">
        <v>18</v>
      </c>
      <c r="E22" s="9" t="s">
        <v>62</v>
      </c>
      <c r="F22" s="9" t="s">
        <v>63</v>
      </c>
      <c r="G22" s="9" t="s">
        <v>21</v>
      </c>
      <c r="H22" s="9" t="s">
        <v>79</v>
      </c>
      <c r="I22" s="19">
        <f t="shared" si="6"/>
        <v>26.44</v>
      </c>
      <c r="J22" s="23">
        <v>78.4</v>
      </c>
      <c r="K22" s="9">
        <v>70</v>
      </c>
      <c r="L22" s="9">
        <f t="shared" si="7"/>
        <v>47.04</v>
      </c>
      <c r="M22" s="9">
        <f t="shared" si="8"/>
        <v>73.48</v>
      </c>
      <c r="N22" s="21">
        <v>6</v>
      </c>
      <c r="O22" s="8"/>
    </row>
    <row r="23" s="1" customFormat="1" customHeight="1" spans="1:15">
      <c r="A23" s="10"/>
      <c r="B23" s="11"/>
      <c r="C23" s="11"/>
      <c r="D23" s="11"/>
      <c r="E23" s="11"/>
      <c r="F23" s="11"/>
      <c r="G23" s="11"/>
      <c r="H23" s="11"/>
      <c r="I23" s="24"/>
      <c r="J23" s="25"/>
      <c r="K23" s="11"/>
      <c r="L23" s="11"/>
      <c r="M23" s="11"/>
      <c r="N23" s="26"/>
      <c r="O23" s="10"/>
    </row>
    <row r="24" s="1" customFormat="1" customHeight="1" spans="1:15">
      <c r="A24" s="8">
        <v>19</v>
      </c>
      <c r="B24" s="9" t="s">
        <v>80</v>
      </c>
      <c r="C24" s="9" t="s">
        <v>81</v>
      </c>
      <c r="D24" s="9" t="s">
        <v>18</v>
      </c>
      <c r="E24" s="9" t="s">
        <v>82</v>
      </c>
      <c r="F24" s="9" t="s">
        <v>83</v>
      </c>
      <c r="G24" s="9" t="s">
        <v>21</v>
      </c>
      <c r="H24" s="9" t="s">
        <v>84</v>
      </c>
      <c r="I24" s="19">
        <f>H24*0.4</f>
        <v>27.22</v>
      </c>
      <c r="J24" s="23">
        <v>83.2</v>
      </c>
      <c r="K24" s="9">
        <v>70</v>
      </c>
      <c r="L24" s="9">
        <f>J24*0.6</f>
        <v>49.92</v>
      </c>
      <c r="M24" s="9">
        <f>L24+I24</f>
        <v>77.14</v>
      </c>
      <c r="N24" s="21">
        <v>1</v>
      </c>
      <c r="O24" s="22" t="s">
        <v>23</v>
      </c>
    </row>
    <row r="25" s="1" customFormat="1" customHeight="1" spans="1:15">
      <c r="A25" s="8">
        <v>20</v>
      </c>
      <c r="B25" s="9" t="s">
        <v>85</v>
      </c>
      <c r="C25" s="9" t="s">
        <v>86</v>
      </c>
      <c r="D25" s="9" t="s">
        <v>18</v>
      </c>
      <c r="E25" s="9" t="s">
        <v>82</v>
      </c>
      <c r="F25" s="9" t="s">
        <v>83</v>
      </c>
      <c r="G25" s="9" t="s">
        <v>21</v>
      </c>
      <c r="H25" s="9" t="s">
        <v>79</v>
      </c>
      <c r="I25" s="19">
        <f>H25*0.4</f>
        <v>26.44</v>
      </c>
      <c r="J25" s="23">
        <v>80.2</v>
      </c>
      <c r="K25" s="9">
        <v>70</v>
      </c>
      <c r="L25" s="9">
        <f>J25*0.6</f>
        <v>48.12</v>
      </c>
      <c r="M25" s="9">
        <f>L25+I25</f>
        <v>74.56</v>
      </c>
      <c r="N25" s="21">
        <v>2</v>
      </c>
      <c r="O25" s="22" t="s">
        <v>23</v>
      </c>
    </row>
    <row r="26" s="1" customFormat="1" customHeight="1" spans="1:15">
      <c r="A26" s="8">
        <v>21</v>
      </c>
      <c r="B26" s="9" t="s">
        <v>87</v>
      </c>
      <c r="C26" s="9" t="s">
        <v>88</v>
      </c>
      <c r="D26" s="9" t="s">
        <v>18</v>
      </c>
      <c r="E26" s="9" t="s">
        <v>82</v>
      </c>
      <c r="F26" s="9" t="s">
        <v>83</v>
      </c>
      <c r="G26" s="9" t="s">
        <v>21</v>
      </c>
      <c r="H26" s="9" t="s">
        <v>89</v>
      </c>
      <c r="I26" s="19">
        <f>H26*0.4</f>
        <v>25.78</v>
      </c>
      <c r="J26" s="23">
        <v>80.8</v>
      </c>
      <c r="K26" s="9">
        <v>70</v>
      </c>
      <c r="L26" s="9">
        <f>J26*0.6</f>
        <v>48.48</v>
      </c>
      <c r="M26" s="9">
        <f>L26+I26</f>
        <v>74.26</v>
      </c>
      <c r="N26" s="21">
        <v>3</v>
      </c>
      <c r="O26" s="8"/>
    </row>
    <row r="27" s="1" customFormat="1" customHeight="1" spans="1:15">
      <c r="A27" s="10"/>
      <c r="B27" s="11"/>
      <c r="C27" s="11"/>
      <c r="D27" s="11"/>
      <c r="E27" s="11"/>
      <c r="F27" s="11"/>
      <c r="G27" s="11"/>
      <c r="H27" s="11"/>
      <c r="I27" s="24"/>
      <c r="J27" s="25"/>
      <c r="K27" s="11"/>
      <c r="L27" s="11"/>
      <c r="M27" s="11"/>
      <c r="N27" s="26"/>
      <c r="O27" s="10"/>
    </row>
    <row r="28" s="1" customFormat="1" customHeight="1" spans="1:15">
      <c r="A28" s="8">
        <v>22</v>
      </c>
      <c r="B28" s="9" t="s">
        <v>90</v>
      </c>
      <c r="C28" s="9" t="s">
        <v>91</v>
      </c>
      <c r="D28" s="9" t="s">
        <v>18</v>
      </c>
      <c r="E28" s="9" t="s">
        <v>92</v>
      </c>
      <c r="F28" s="9" t="s">
        <v>93</v>
      </c>
      <c r="G28" s="9" t="s">
        <v>94</v>
      </c>
      <c r="H28" s="9" t="s">
        <v>95</v>
      </c>
      <c r="I28" s="19">
        <f>H28*0.4</f>
        <v>29.18</v>
      </c>
      <c r="J28" s="23">
        <v>79.8</v>
      </c>
      <c r="K28" s="9">
        <v>70</v>
      </c>
      <c r="L28" s="9">
        <f>J28*0.6</f>
        <v>47.88</v>
      </c>
      <c r="M28" s="9">
        <f>L28+I28</f>
        <v>77.06</v>
      </c>
      <c r="N28" s="21">
        <v>1</v>
      </c>
      <c r="O28" s="22" t="s">
        <v>23</v>
      </c>
    </row>
    <row r="29" s="1" customFormat="1" customHeight="1" spans="1:15">
      <c r="A29" s="10"/>
      <c r="B29" s="11"/>
      <c r="C29" s="11"/>
      <c r="D29" s="11"/>
      <c r="E29" s="11"/>
      <c r="F29" s="11"/>
      <c r="G29" s="11"/>
      <c r="H29" s="11"/>
      <c r="I29" s="24"/>
      <c r="J29" s="25"/>
      <c r="K29" s="11"/>
      <c r="L29" s="11"/>
      <c r="M29" s="11"/>
      <c r="N29" s="26"/>
      <c r="O29" s="10"/>
    </row>
    <row r="30" s="1" customFormat="1" customHeight="1" spans="1:15">
      <c r="A30" s="8">
        <v>23</v>
      </c>
      <c r="B30" s="9" t="s">
        <v>96</v>
      </c>
      <c r="C30" s="9" t="s">
        <v>97</v>
      </c>
      <c r="D30" s="9" t="s">
        <v>18</v>
      </c>
      <c r="E30" s="9" t="s">
        <v>98</v>
      </c>
      <c r="F30" s="9" t="s">
        <v>99</v>
      </c>
      <c r="G30" s="9" t="s">
        <v>94</v>
      </c>
      <c r="H30" s="9" t="s">
        <v>100</v>
      </c>
      <c r="I30" s="19">
        <f>H30*0.4</f>
        <v>27.34</v>
      </c>
      <c r="J30" s="23">
        <v>84.4</v>
      </c>
      <c r="K30" s="9">
        <v>70</v>
      </c>
      <c r="L30" s="9">
        <f>J30*0.6</f>
        <v>50.64</v>
      </c>
      <c r="M30" s="9">
        <f>L30+I30</f>
        <v>77.98</v>
      </c>
      <c r="N30" s="21">
        <v>1</v>
      </c>
      <c r="O30" s="22" t="s">
        <v>23</v>
      </c>
    </row>
    <row r="31" s="1" customFormat="1" customHeight="1" spans="1:15">
      <c r="A31" s="8">
        <v>24</v>
      </c>
      <c r="B31" s="9" t="s">
        <v>101</v>
      </c>
      <c r="C31" s="9" t="s">
        <v>102</v>
      </c>
      <c r="D31" s="9" t="s">
        <v>18</v>
      </c>
      <c r="E31" s="9" t="s">
        <v>98</v>
      </c>
      <c r="F31" s="9" t="s">
        <v>99</v>
      </c>
      <c r="G31" s="9" t="s">
        <v>94</v>
      </c>
      <c r="H31" s="9" t="s">
        <v>103</v>
      </c>
      <c r="I31" s="19">
        <f>H31*0.4</f>
        <v>22.72</v>
      </c>
      <c r="J31" s="23">
        <v>80.8</v>
      </c>
      <c r="K31" s="9">
        <v>70</v>
      </c>
      <c r="L31" s="9">
        <f>J31*0.6</f>
        <v>48.48</v>
      </c>
      <c r="M31" s="9">
        <f>L31+I31</f>
        <v>71.2</v>
      </c>
      <c r="N31" s="21">
        <v>2</v>
      </c>
      <c r="O31" s="8"/>
    </row>
    <row r="32" s="1" customFormat="1" customHeight="1" spans="1:15">
      <c r="A32" s="10"/>
      <c r="B32" s="11"/>
      <c r="C32" s="11"/>
      <c r="D32" s="11"/>
      <c r="E32" s="11"/>
      <c r="F32" s="11"/>
      <c r="G32" s="11"/>
      <c r="H32" s="11"/>
      <c r="I32" s="24"/>
      <c r="J32" s="25"/>
      <c r="K32" s="11"/>
      <c r="L32" s="11"/>
      <c r="M32" s="11"/>
      <c r="N32" s="26"/>
      <c r="O32" s="10"/>
    </row>
    <row r="33" s="1" customFormat="1" customHeight="1" spans="1:15">
      <c r="A33" s="8">
        <v>25</v>
      </c>
      <c r="B33" s="9" t="s">
        <v>104</v>
      </c>
      <c r="C33" s="9" t="s">
        <v>105</v>
      </c>
      <c r="D33" s="9" t="s">
        <v>106</v>
      </c>
      <c r="E33" s="9" t="s">
        <v>19</v>
      </c>
      <c r="F33" s="9" t="s">
        <v>20</v>
      </c>
      <c r="G33" s="9" t="s">
        <v>107</v>
      </c>
      <c r="H33" s="9" t="s">
        <v>108</v>
      </c>
      <c r="I33" s="19">
        <f t="shared" ref="I33:I50" si="9">H33*0.4</f>
        <v>27.9</v>
      </c>
      <c r="J33" s="20">
        <v>84</v>
      </c>
      <c r="K33" s="9">
        <v>70</v>
      </c>
      <c r="L33" s="9">
        <f t="shared" ref="L33:L50" si="10">J33*0.6</f>
        <v>50.4</v>
      </c>
      <c r="M33" s="9">
        <f t="shared" ref="M33:M50" si="11">I33+L33</f>
        <v>78.3</v>
      </c>
      <c r="N33" s="21">
        <v>1</v>
      </c>
      <c r="O33" s="22" t="s">
        <v>23</v>
      </c>
    </row>
    <row r="34" s="1" customFormat="1" customHeight="1" spans="1:15">
      <c r="A34" s="8">
        <v>26</v>
      </c>
      <c r="B34" s="9" t="s">
        <v>109</v>
      </c>
      <c r="C34" s="9" t="s">
        <v>110</v>
      </c>
      <c r="D34" s="9" t="s">
        <v>106</v>
      </c>
      <c r="E34" s="9" t="s">
        <v>19</v>
      </c>
      <c r="F34" s="9" t="s">
        <v>20</v>
      </c>
      <c r="G34" s="9" t="s">
        <v>107</v>
      </c>
      <c r="H34" s="9" t="s">
        <v>111</v>
      </c>
      <c r="I34" s="19">
        <f t="shared" si="9"/>
        <v>28.28</v>
      </c>
      <c r="J34" s="20">
        <v>81.4</v>
      </c>
      <c r="K34" s="9">
        <v>70</v>
      </c>
      <c r="L34" s="9">
        <f t="shared" si="10"/>
        <v>48.84</v>
      </c>
      <c r="M34" s="9">
        <f t="shared" si="11"/>
        <v>77.12</v>
      </c>
      <c r="N34" s="21">
        <v>2</v>
      </c>
      <c r="O34" s="22" t="s">
        <v>23</v>
      </c>
    </row>
    <row r="35" s="1" customFormat="1" customHeight="1" spans="1:15">
      <c r="A35" s="8">
        <v>27</v>
      </c>
      <c r="B35" s="9" t="s">
        <v>112</v>
      </c>
      <c r="C35" s="9" t="s">
        <v>113</v>
      </c>
      <c r="D35" s="9" t="s">
        <v>106</v>
      </c>
      <c r="E35" s="9" t="s">
        <v>19</v>
      </c>
      <c r="F35" s="9" t="s">
        <v>20</v>
      </c>
      <c r="G35" s="9" t="s">
        <v>107</v>
      </c>
      <c r="H35" s="9" t="s">
        <v>114</v>
      </c>
      <c r="I35" s="19">
        <f t="shared" si="9"/>
        <v>27.62</v>
      </c>
      <c r="J35" s="23">
        <v>81.8</v>
      </c>
      <c r="K35" s="9">
        <v>70</v>
      </c>
      <c r="L35" s="9">
        <f t="shared" si="10"/>
        <v>49.08</v>
      </c>
      <c r="M35" s="9">
        <f t="shared" si="11"/>
        <v>76.7</v>
      </c>
      <c r="N35" s="21">
        <v>3</v>
      </c>
      <c r="O35" s="22" t="s">
        <v>23</v>
      </c>
    </row>
    <row r="36" s="1" customFormat="1" customHeight="1" spans="1:15">
      <c r="A36" s="8">
        <v>28</v>
      </c>
      <c r="B36" s="9" t="s">
        <v>115</v>
      </c>
      <c r="C36" s="9" t="s">
        <v>116</v>
      </c>
      <c r="D36" s="9" t="s">
        <v>106</v>
      </c>
      <c r="E36" s="9" t="s">
        <v>19</v>
      </c>
      <c r="F36" s="9" t="s">
        <v>20</v>
      </c>
      <c r="G36" s="9" t="s">
        <v>107</v>
      </c>
      <c r="H36" s="9" t="s">
        <v>117</v>
      </c>
      <c r="I36" s="19">
        <f t="shared" si="9"/>
        <v>26</v>
      </c>
      <c r="J36" s="20">
        <v>84</v>
      </c>
      <c r="K36" s="9">
        <v>70</v>
      </c>
      <c r="L36" s="9">
        <f t="shared" si="10"/>
        <v>50.4</v>
      </c>
      <c r="M36" s="9">
        <f t="shared" si="11"/>
        <v>76.4</v>
      </c>
      <c r="N36" s="21">
        <v>4</v>
      </c>
      <c r="O36" s="22" t="s">
        <v>23</v>
      </c>
    </row>
    <row r="37" s="1" customFormat="1" customHeight="1" spans="1:15">
      <c r="A37" s="8">
        <v>29</v>
      </c>
      <c r="B37" s="9" t="s">
        <v>118</v>
      </c>
      <c r="C37" s="9" t="s">
        <v>119</v>
      </c>
      <c r="D37" s="9" t="s">
        <v>106</v>
      </c>
      <c r="E37" s="9" t="s">
        <v>19</v>
      </c>
      <c r="F37" s="9" t="s">
        <v>20</v>
      </c>
      <c r="G37" s="9" t="s">
        <v>107</v>
      </c>
      <c r="H37" s="9" t="s">
        <v>120</v>
      </c>
      <c r="I37" s="19">
        <f t="shared" si="9"/>
        <v>26.12</v>
      </c>
      <c r="J37" s="20">
        <v>83.4</v>
      </c>
      <c r="K37" s="9">
        <v>70</v>
      </c>
      <c r="L37" s="9">
        <f t="shared" si="10"/>
        <v>50.04</v>
      </c>
      <c r="M37" s="9">
        <f t="shared" si="11"/>
        <v>76.16</v>
      </c>
      <c r="N37" s="21">
        <v>5</v>
      </c>
      <c r="O37" s="22" t="s">
        <v>23</v>
      </c>
    </row>
    <row r="38" s="1" customFormat="1" customHeight="1" spans="1:15">
      <c r="A38" s="8">
        <v>30</v>
      </c>
      <c r="B38" s="9" t="s">
        <v>121</v>
      </c>
      <c r="C38" s="9" t="s">
        <v>122</v>
      </c>
      <c r="D38" s="9" t="s">
        <v>106</v>
      </c>
      <c r="E38" s="9" t="s">
        <v>19</v>
      </c>
      <c r="F38" s="9" t="s">
        <v>20</v>
      </c>
      <c r="G38" s="9" t="s">
        <v>107</v>
      </c>
      <c r="H38" s="9" t="s">
        <v>123</v>
      </c>
      <c r="I38" s="19">
        <f t="shared" si="9"/>
        <v>26.58</v>
      </c>
      <c r="J38" s="23">
        <v>82</v>
      </c>
      <c r="K38" s="9">
        <v>70</v>
      </c>
      <c r="L38" s="9">
        <f t="shared" si="10"/>
        <v>49.2</v>
      </c>
      <c r="M38" s="9">
        <f t="shared" si="11"/>
        <v>75.78</v>
      </c>
      <c r="N38" s="21">
        <v>6</v>
      </c>
      <c r="O38" s="22" t="s">
        <v>23</v>
      </c>
    </row>
    <row r="39" s="1" customFormat="1" customHeight="1" spans="1:15">
      <c r="A39" s="8">
        <v>31</v>
      </c>
      <c r="B39" s="9" t="s">
        <v>124</v>
      </c>
      <c r="C39" s="9" t="s">
        <v>125</v>
      </c>
      <c r="D39" s="9" t="s">
        <v>106</v>
      </c>
      <c r="E39" s="9" t="s">
        <v>19</v>
      </c>
      <c r="F39" s="9" t="s">
        <v>20</v>
      </c>
      <c r="G39" s="9" t="s">
        <v>107</v>
      </c>
      <c r="H39" s="9" t="s">
        <v>126</v>
      </c>
      <c r="I39" s="19">
        <f t="shared" si="9"/>
        <v>26.18</v>
      </c>
      <c r="J39" s="20">
        <v>79</v>
      </c>
      <c r="K39" s="9">
        <v>70</v>
      </c>
      <c r="L39" s="9">
        <f t="shared" si="10"/>
        <v>47.4</v>
      </c>
      <c r="M39" s="9">
        <f t="shared" si="11"/>
        <v>73.58</v>
      </c>
      <c r="N39" s="21">
        <v>7</v>
      </c>
      <c r="O39" s="8"/>
    </row>
    <row r="40" s="1" customFormat="1" customHeight="1" spans="1:15">
      <c r="A40" s="8">
        <v>32</v>
      </c>
      <c r="B40" s="9" t="s">
        <v>127</v>
      </c>
      <c r="C40" s="9" t="s">
        <v>128</v>
      </c>
      <c r="D40" s="9" t="s">
        <v>106</v>
      </c>
      <c r="E40" s="9" t="s">
        <v>19</v>
      </c>
      <c r="F40" s="9" t="s">
        <v>20</v>
      </c>
      <c r="G40" s="9" t="s">
        <v>107</v>
      </c>
      <c r="H40" s="9" t="s">
        <v>129</v>
      </c>
      <c r="I40" s="19">
        <f t="shared" si="9"/>
        <v>25.42</v>
      </c>
      <c r="J40" s="20">
        <v>80.2</v>
      </c>
      <c r="K40" s="9">
        <v>70</v>
      </c>
      <c r="L40" s="9">
        <f t="shared" si="10"/>
        <v>48.12</v>
      </c>
      <c r="M40" s="9">
        <f t="shared" si="11"/>
        <v>73.54</v>
      </c>
      <c r="N40" s="21">
        <v>8</v>
      </c>
      <c r="O40" s="8"/>
    </row>
    <row r="41" s="1" customFormat="1" customHeight="1" spans="1:15">
      <c r="A41" s="8">
        <v>33</v>
      </c>
      <c r="B41" s="9" t="s">
        <v>130</v>
      </c>
      <c r="C41" s="9" t="s">
        <v>131</v>
      </c>
      <c r="D41" s="9" t="s">
        <v>106</v>
      </c>
      <c r="E41" s="9" t="s">
        <v>19</v>
      </c>
      <c r="F41" s="9" t="s">
        <v>20</v>
      </c>
      <c r="G41" s="9" t="s">
        <v>107</v>
      </c>
      <c r="H41" s="9" t="s">
        <v>76</v>
      </c>
      <c r="I41" s="19">
        <f t="shared" si="9"/>
        <v>26.32</v>
      </c>
      <c r="J41" s="20">
        <v>78.2</v>
      </c>
      <c r="K41" s="9">
        <v>70</v>
      </c>
      <c r="L41" s="9">
        <f t="shared" si="10"/>
        <v>46.92</v>
      </c>
      <c r="M41" s="9">
        <f t="shared" si="11"/>
        <v>73.24</v>
      </c>
      <c r="N41" s="21">
        <v>9</v>
      </c>
      <c r="O41" s="8"/>
    </row>
    <row r="42" s="1" customFormat="1" customHeight="1" spans="1:15">
      <c r="A42" s="8">
        <v>34</v>
      </c>
      <c r="B42" s="9" t="s">
        <v>132</v>
      </c>
      <c r="C42" s="9" t="s">
        <v>133</v>
      </c>
      <c r="D42" s="9" t="s">
        <v>106</v>
      </c>
      <c r="E42" s="9" t="s">
        <v>19</v>
      </c>
      <c r="F42" s="9" t="s">
        <v>20</v>
      </c>
      <c r="G42" s="9" t="s">
        <v>107</v>
      </c>
      <c r="H42" s="9" t="s">
        <v>134</v>
      </c>
      <c r="I42" s="19">
        <f t="shared" si="9"/>
        <v>24.54</v>
      </c>
      <c r="J42" s="20">
        <v>81</v>
      </c>
      <c r="K42" s="9">
        <v>70</v>
      </c>
      <c r="L42" s="9">
        <f t="shared" si="10"/>
        <v>48.6</v>
      </c>
      <c r="M42" s="9">
        <f t="shared" si="11"/>
        <v>73.14</v>
      </c>
      <c r="N42" s="21">
        <v>10</v>
      </c>
      <c r="O42" s="27"/>
    </row>
    <row r="43" s="1" customFormat="1" customHeight="1" spans="1:15">
      <c r="A43" s="8">
        <v>35</v>
      </c>
      <c r="B43" s="9" t="s">
        <v>135</v>
      </c>
      <c r="C43" s="9" t="s">
        <v>136</v>
      </c>
      <c r="D43" s="9" t="s">
        <v>106</v>
      </c>
      <c r="E43" s="9" t="s">
        <v>19</v>
      </c>
      <c r="F43" s="9" t="s">
        <v>20</v>
      </c>
      <c r="G43" s="9" t="s">
        <v>107</v>
      </c>
      <c r="H43" s="9" t="s">
        <v>137</v>
      </c>
      <c r="I43" s="19">
        <f t="shared" si="9"/>
        <v>24.66</v>
      </c>
      <c r="J43" s="20">
        <v>80.6</v>
      </c>
      <c r="K43" s="9">
        <v>70</v>
      </c>
      <c r="L43" s="9">
        <f t="shared" si="10"/>
        <v>48.36</v>
      </c>
      <c r="M43" s="9">
        <f t="shared" si="11"/>
        <v>73.02</v>
      </c>
      <c r="N43" s="21">
        <v>11</v>
      </c>
      <c r="O43" s="8"/>
    </row>
    <row r="44" s="1" customFormat="1" customHeight="1" spans="1:15">
      <c r="A44" s="8">
        <v>36</v>
      </c>
      <c r="B44" s="9" t="s">
        <v>138</v>
      </c>
      <c r="C44" s="9" t="s">
        <v>139</v>
      </c>
      <c r="D44" s="9" t="s">
        <v>106</v>
      </c>
      <c r="E44" s="9" t="s">
        <v>19</v>
      </c>
      <c r="F44" s="9" t="s">
        <v>20</v>
      </c>
      <c r="G44" s="9" t="s">
        <v>107</v>
      </c>
      <c r="H44" s="9" t="s">
        <v>140</v>
      </c>
      <c r="I44" s="19">
        <f t="shared" si="9"/>
        <v>25.2</v>
      </c>
      <c r="J44" s="23">
        <v>79.6</v>
      </c>
      <c r="K44" s="9">
        <v>70</v>
      </c>
      <c r="L44" s="9">
        <f t="shared" si="10"/>
        <v>47.76</v>
      </c>
      <c r="M44" s="9">
        <f t="shared" si="11"/>
        <v>72.96</v>
      </c>
      <c r="N44" s="21">
        <v>12</v>
      </c>
      <c r="O44" s="8"/>
    </row>
    <row r="45" s="1" customFormat="1" customHeight="1" spans="1:15">
      <c r="A45" s="8">
        <v>37</v>
      </c>
      <c r="B45" s="9" t="s">
        <v>141</v>
      </c>
      <c r="C45" s="9" t="s">
        <v>142</v>
      </c>
      <c r="D45" s="9" t="s">
        <v>106</v>
      </c>
      <c r="E45" s="9" t="s">
        <v>19</v>
      </c>
      <c r="F45" s="9" t="s">
        <v>20</v>
      </c>
      <c r="G45" s="9" t="s">
        <v>107</v>
      </c>
      <c r="H45" s="9" t="s">
        <v>143</v>
      </c>
      <c r="I45" s="19">
        <f t="shared" si="9"/>
        <v>24.62</v>
      </c>
      <c r="J45" s="20">
        <v>80</v>
      </c>
      <c r="K45" s="9">
        <v>70</v>
      </c>
      <c r="L45" s="9">
        <f t="shared" si="10"/>
        <v>48</v>
      </c>
      <c r="M45" s="9">
        <f t="shared" si="11"/>
        <v>72.62</v>
      </c>
      <c r="N45" s="21">
        <v>13</v>
      </c>
      <c r="O45" s="27"/>
    </row>
    <row r="46" s="1" customFormat="1" customHeight="1" spans="1:15">
      <c r="A46" s="8">
        <v>38</v>
      </c>
      <c r="B46" s="9" t="s">
        <v>144</v>
      </c>
      <c r="C46" s="9" t="s">
        <v>145</v>
      </c>
      <c r="D46" s="9" t="s">
        <v>106</v>
      </c>
      <c r="E46" s="9" t="s">
        <v>19</v>
      </c>
      <c r="F46" s="9" t="s">
        <v>20</v>
      </c>
      <c r="G46" s="9" t="s">
        <v>107</v>
      </c>
      <c r="H46" s="9" t="s">
        <v>146</v>
      </c>
      <c r="I46" s="19">
        <f t="shared" si="9"/>
        <v>24.7</v>
      </c>
      <c r="J46" s="20">
        <v>79.8</v>
      </c>
      <c r="K46" s="9">
        <v>70</v>
      </c>
      <c r="L46" s="9">
        <f t="shared" si="10"/>
        <v>47.88</v>
      </c>
      <c r="M46" s="9">
        <f t="shared" si="11"/>
        <v>72.58</v>
      </c>
      <c r="N46" s="21">
        <v>14</v>
      </c>
      <c r="O46" s="8"/>
    </row>
    <row r="47" s="1" customFormat="1" customHeight="1" spans="1:15">
      <c r="A47" s="8">
        <v>39</v>
      </c>
      <c r="B47" s="9" t="s">
        <v>147</v>
      </c>
      <c r="C47" s="9" t="s">
        <v>148</v>
      </c>
      <c r="D47" s="9" t="s">
        <v>106</v>
      </c>
      <c r="E47" s="9" t="s">
        <v>19</v>
      </c>
      <c r="F47" s="9" t="s">
        <v>20</v>
      </c>
      <c r="G47" s="9" t="s">
        <v>107</v>
      </c>
      <c r="H47" s="9" t="s">
        <v>137</v>
      </c>
      <c r="I47" s="19">
        <f t="shared" si="9"/>
        <v>24.66</v>
      </c>
      <c r="J47" s="20">
        <v>79.8</v>
      </c>
      <c r="K47" s="9">
        <v>70</v>
      </c>
      <c r="L47" s="9">
        <f t="shared" si="10"/>
        <v>47.88</v>
      </c>
      <c r="M47" s="9">
        <f t="shared" si="11"/>
        <v>72.54</v>
      </c>
      <c r="N47" s="21">
        <v>15</v>
      </c>
      <c r="O47" s="8"/>
    </row>
    <row r="48" s="1" customFormat="1" customHeight="1" spans="1:15">
      <c r="A48" s="8">
        <v>40</v>
      </c>
      <c r="B48" s="9" t="s">
        <v>149</v>
      </c>
      <c r="C48" s="9" t="s">
        <v>150</v>
      </c>
      <c r="D48" s="9" t="s">
        <v>106</v>
      </c>
      <c r="E48" s="9" t="s">
        <v>19</v>
      </c>
      <c r="F48" s="9" t="s">
        <v>20</v>
      </c>
      <c r="G48" s="9" t="s">
        <v>107</v>
      </c>
      <c r="H48" s="9" t="s">
        <v>151</v>
      </c>
      <c r="I48" s="19">
        <f t="shared" si="9"/>
        <v>25.06</v>
      </c>
      <c r="J48" s="20">
        <v>78.4</v>
      </c>
      <c r="K48" s="9">
        <v>70</v>
      </c>
      <c r="L48" s="9">
        <f t="shared" si="10"/>
        <v>47.04</v>
      </c>
      <c r="M48" s="9">
        <f t="shared" si="11"/>
        <v>72.1</v>
      </c>
      <c r="N48" s="21">
        <v>16</v>
      </c>
      <c r="O48" s="8"/>
    </row>
    <row r="49" s="1" customFormat="1" customHeight="1" spans="1:15">
      <c r="A49" s="8">
        <v>41</v>
      </c>
      <c r="B49" s="9" t="s">
        <v>152</v>
      </c>
      <c r="C49" s="9" t="s">
        <v>153</v>
      </c>
      <c r="D49" s="9" t="s">
        <v>106</v>
      </c>
      <c r="E49" s="9" t="s">
        <v>19</v>
      </c>
      <c r="F49" s="9" t="s">
        <v>20</v>
      </c>
      <c r="G49" s="9" t="s">
        <v>107</v>
      </c>
      <c r="H49" s="9" t="s">
        <v>154</v>
      </c>
      <c r="I49" s="19">
        <f t="shared" si="9"/>
        <v>24.84</v>
      </c>
      <c r="J49" s="20">
        <v>78.6</v>
      </c>
      <c r="K49" s="9">
        <v>70</v>
      </c>
      <c r="L49" s="9">
        <f t="shared" si="10"/>
        <v>47.16</v>
      </c>
      <c r="M49" s="9">
        <f t="shared" si="11"/>
        <v>72</v>
      </c>
      <c r="N49" s="21">
        <v>17</v>
      </c>
      <c r="O49" s="8"/>
    </row>
    <row r="50" s="1" customFormat="1" customHeight="1" spans="1:15">
      <c r="A50" s="8">
        <v>42</v>
      </c>
      <c r="B50" s="9" t="s">
        <v>155</v>
      </c>
      <c r="C50" s="9" t="s">
        <v>156</v>
      </c>
      <c r="D50" s="9" t="s">
        <v>106</v>
      </c>
      <c r="E50" s="9" t="s">
        <v>19</v>
      </c>
      <c r="F50" s="9" t="s">
        <v>20</v>
      </c>
      <c r="G50" s="9" t="s">
        <v>107</v>
      </c>
      <c r="H50" s="9" t="s">
        <v>157</v>
      </c>
      <c r="I50" s="19">
        <f t="shared" si="9"/>
        <v>24.96</v>
      </c>
      <c r="J50" s="20">
        <v>76.6</v>
      </c>
      <c r="K50" s="9">
        <v>70</v>
      </c>
      <c r="L50" s="9">
        <f t="shared" si="10"/>
        <v>45.96</v>
      </c>
      <c r="M50" s="9">
        <f t="shared" si="11"/>
        <v>70.92</v>
      </c>
      <c r="N50" s="21">
        <v>18</v>
      </c>
      <c r="O50" s="8"/>
    </row>
    <row r="51" s="1" customFormat="1" customHeight="1" spans="1:15">
      <c r="A51" s="10"/>
      <c r="B51" s="11"/>
      <c r="C51" s="11"/>
      <c r="D51" s="11"/>
      <c r="E51" s="11"/>
      <c r="F51" s="11"/>
      <c r="G51" s="11"/>
      <c r="H51" s="11"/>
      <c r="I51" s="24"/>
      <c r="J51" s="25"/>
      <c r="K51" s="11"/>
      <c r="L51" s="11"/>
      <c r="M51" s="11"/>
      <c r="N51" s="26"/>
      <c r="O51" s="10"/>
    </row>
    <row r="52" s="1" customFormat="1" customHeight="1" spans="1:15">
      <c r="A52" s="8">
        <v>43</v>
      </c>
      <c r="B52" s="9" t="s">
        <v>158</v>
      </c>
      <c r="C52" s="9" t="s">
        <v>159</v>
      </c>
      <c r="D52" s="9" t="s">
        <v>106</v>
      </c>
      <c r="E52" s="9" t="s">
        <v>41</v>
      </c>
      <c r="F52" s="9" t="s">
        <v>42</v>
      </c>
      <c r="G52" s="9" t="s">
        <v>107</v>
      </c>
      <c r="H52" s="9" t="s">
        <v>160</v>
      </c>
      <c r="I52" s="19">
        <f t="shared" ref="I52:I69" si="12">H52*0.4</f>
        <v>29.28</v>
      </c>
      <c r="J52" s="23">
        <v>82.8</v>
      </c>
      <c r="K52" s="9">
        <v>70</v>
      </c>
      <c r="L52" s="9">
        <f t="shared" ref="L52:L69" si="13">J52*0.6</f>
        <v>49.68</v>
      </c>
      <c r="M52" s="9">
        <f t="shared" ref="M52:M69" si="14">L52+I52</f>
        <v>78.96</v>
      </c>
      <c r="N52" s="21">
        <v>1</v>
      </c>
      <c r="O52" s="22" t="s">
        <v>23</v>
      </c>
    </row>
    <row r="53" s="1" customFormat="1" customHeight="1" spans="1:15">
      <c r="A53" s="8">
        <v>44</v>
      </c>
      <c r="B53" s="9" t="s">
        <v>161</v>
      </c>
      <c r="C53" s="9" t="s">
        <v>162</v>
      </c>
      <c r="D53" s="9" t="s">
        <v>106</v>
      </c>
      <c r="E53" s="9" t="s">
        <v>41</v>
      </c>
      <c r="F53" s="9" t="s">
        <v>42</v>
      </c>
      <c r="G53" s="9" t="s">
        <v>107</v>
      </c>
      <c r="H53" s="9" t="s">
        <v>163</v>
      </c>
      <c r="I53" s="19">
        <f t="shared" si="12"/>
        <v>29.48</v>
      </c>
      <c r="J53" s="23">
        <v>82.2</v>
      </c>
      <c r="K53" s="9">
        <v>70</v>
      </c>
      <c r="L53" s="9">
        <f t="shared" si="13"/>
        <v>49.32</v>
      </c>
      <c r="M53" s="9">
        <f t="shared" si="14"/>
        <v>78.8</v>
      </c>
      <c r="N53" s="21">
        <v>2</v>
      </c>
      <c r="O53" s="22" t="s">
        <v>23</v>
      </c>
    </row>
    <row r="54" s="1" customFormat="1" customHeight="1" spans="1:15">
      <c r="A54" s="8">
        <v>45</v>
      </c>
      <c r="B54" s="9" t="s">
        <v>164</v>
      </c>
      <c r="C54" s="9" t="s">
        <v>165</v>
      </c>
      <c r="D54" s="9" t="s">
        <v>106</v>
      </c>
      <c r="E54" s="9" t="s">
        <v>41</v>
      </c>
      <c r="F54" s="9" t="s">
        <v>42</v>
      </c>
      <c r="G54" s="9" t="s">
        <v>107</v>
      </c>
      <c r="H54" s="9" t="s">
        <v>166</v>
      </c>
      <c r="I54" s="19">
        <f t="shared" si="12"/>
        <v>28.02</v>
      </c>
      <c r="J54" s="23">
        <v>84.4</v>
      </c>
      <c r="K54" s="9">
        <v>70</v>
      </c>
      <c r="L54" s="9">
        <f t="shared" si="13"/>
        <v>50.64</v>
      </c>
      <c r="M54" s="9">
        <f t="shared" si="14"/>
        <v>78.66</v>
      </c>
      <c r="N54" s="21">
        <v>3</v>
      </c>
      <c r="O54" s="22" t="s">
        <v>23</v>
      </c>
    </row>
    <row r="55" s="1" customFormat="1" customHeight="1" spans="1:15">
      <c r="A55" s="8">
        <v>46</v>
      </c>
      <c r="B55" s="9" t="s">
        <v>167</v>
      </c>
      <c r="C55" s="9" t="s">
        <v>168</v>
      </c>
      <c r="D55" s="9" t="s">
        <v>106</v>
      </c>
      <c r="E55" s="9" t="s">
        <v>41</v>
      </c>
      <c r="F55" s="9" t="s">
        <v>42</v>
      </c>
      <c r="G55" s="9" t="s">
        <v>107</v>
      </c>
      <c r="H55" s="9" t="s">
        <v>169</v>
      </c>
      <c r="I55" s="19">
        <f t="shared" si="12"/>
        <v>28.7</v>
      </c>
      <c r="J55" s="23">
        <v>82.8</v>
      </c>
      <c r="K55" s="9">
        <v>70</v>
      </c>
      <c r="L55" s="9">
        <f t="shared" si="13"/>
        <v>49.68</v>
      </c>
      <c r="M55" s="9">
        <f t="shared" si="14"/>
        <v>78.38</v>
      </c>
      <c r="N55" s="21">
        <v>4</v>
      </c>
      <c r="O55" s="22" t="s">
        <v>23</v>
      </c>
    </row>
    <row r="56" s="1" customFormat="1" customHeight="1" spans="1:15">
      <c r="A56" s="8">
        <v>47</v>
      </c>
      <c r="B56" s="9" t="s">
        <v>170</v>
      </c>
      <c r="C56" s="9" t="s">
        <v>171</v>
      </c>
      <c r="D56" s="9" t="s">
        <v>106</v>
      </c>
      <c r="E56" s="9" t="s">
        <v>41</v>
      </c>
      <c r="F56" s="9" t="s">
        <v>42</v>
      </c>
      <c r="G56" s="9" t="s">
        <v>107</v>
      </c>
      <c r="H56" s="9" t="s">
        <v>172</v>
      </c>
      <c r="I56" s="19">
        <f t="shared" si="12"/>
        <v>28.38</v>
      </c>
      <c r="J56" s="23">
        <v>83.2</v>
      </c>
      <c r="K56" s="9">
        <v>70</v>
      </c>
      <c r="L56" s="9">
        <f t="shared" si="13"/>
        <v>49.92</v>
      </c>
      <c r="M56" s="9">
        <f t="shared" si="14"/>
        <v>78.3</v>
      </c>
      <c r="N56" s="21">
        <v>5</v>
      </c>
      <c r="O56" s="22" t="s">
        <v>23</v>
      </c>
    </row>
    <row r="57" s="1" customFormat="1" customHeight="1" spans="1:15">
      <c r="A57" s="8">
        <v>48</v>
      </c>
      <c r="B57" s="9" t="s">
        <v>173</v>
      </c>
      <c r="C57" s="9" t="s">
        <v>174</v>
      </c>
      <c r="D57" s="9" t="s">
        <v>106</v>
      </c>
      <c r="E57" s="9" t="s">
        <v>41</v>
      </c>
      <c r="F57" s="9" t="s">
        <v>42</v>
      </c>
      <c r="G57" s="9" t="s">
        <v>107</v>
      </c>
      <c r="H57" s="9" t="s">
        <v>175</v>
      </c>
      <c r="I57" s="19">
        <f t="shared" si="12"/>
        <v>29.12</v>
      </c>
      <c r="J57" s="23">
        <v>81.6</v>
      </c>
      <c r="K57" s="9">
        <v>70</v>
      </c>
      <c r="L57" s="9">
        <f t="shared" si="13"/>
        <v>48.96</v>
      </c>
      <c r="M57" s="9">
        <f t="shared" si="14"/>
        <v>78.08</v>
      </c>
      <c r="N57" s="21">
        <v>6</v>
      </c>
      <c r="O57" s="22" t="s">
        <v>23</v>
      </c>
    </row>
    <row r="58" s="1" customFormat="1" customHeight="1" spans="1:15">
      <c r="A58" s="8">
        <v>49</v>
      </c>
      <c r="B58" s="9" t="s">
        <v>176</v>
      </c>
      <c r="C58" s="9" t="s">
        <v>177</v>
      </c>
      <c r="D58" s="9" t="s">
        <v>106</v>
      </c>
      <c r="E58" s="9" t="s">
        <v>41</v>
      </c>
      <c r="F58" s="9" t="s">
        <v>42</v>
      </c>
      <c r="G58" s="9" t="s">
        <v>107</v>
      </c>
      <c r="H58" s="9" t="s">
        <v>178</v>
      </c>
      <c r="I58" s="19">
        <f t="shared" si="12"/>
        <v>28.42</v>
      </c>
      <c r="J58" s="23">
        <v>82.6</v>
      </c>
      <c r="K58" s="9">
        <v>70</v>
      </c>
      <c r="L58" s="9">
        <f t="shared" si="13"/>
        <v>49.56</v>
      </c>
      <c r="M58" s="9">
        <f t="shared" si="14"/>
        <v>77.98</v>
      </c>
      <c r="N58" s="21">
        <v>7</v>
      </c>
      <c r="O58" s="8"/>
    </row>
    <row r="59" s="1" customFormat="1" customHeight="1" spans="1:15">
      <c r="A59" s="8">
        <v>50</v>
      </c>
      <c r="B59" s="9" t="s">
        <v>179</v>
      </c>
      <c r="C59" s="9" t="s">
        <v>119</v>
      </c>
      <c r="D59" s="9" t="s">
        <v>106</v>
      </c>
      <c r="E59" s="9" t="s">
        <v>41</v>
      </c>
      <c r="F59" s="9" t="s">
        <v>42</v>
      </c>
      <c r="G59" s="9" t="s">
        <v>107</v>
      </c>
      <c r="H59" s="9" t="s">
        <v>180</v>
      </c>
      <c r="I59" s="19">
        <f t="shared" si="12"/>
        <v>28.46</v>
      </c>
      <c r="J59" s="23">
        <v>82.2</v>
      </c>
      <c r="K59" s="9">
        <v>70</v>
      </c>
      <c r="L59" s="9">
        <f t="shared" si="13"/>
        <v>49.32</v>
      </c>
      <c r="M59" s="9">
        <f t="shared" si="14"/>
        <v>77.78</v>
      </c>
      <c r="N59" s="21">
        <v>8</v>
      </c>
      <c r="O59" s="8"/>
    </row>
    <row r="60" s="1" customFormat="1" customHeight="1" spans="1:15">
      <c r="A60" s="8">
        <v>51</v>
      </c>
      <c r="B60" s="9" t="s">
        <v>181</v>
      </c>
      <c r="C60" s="9" t="s">
        <v>182</v>
      </c>
      <c r="D60" s="9" t="s">
        <v>106</v>
      </c>
      <c r="E60" s="9" t="s">
        <v>41</v>
      </c>
      <c r="F60" s="9" t="s">
        <v>42</v>
      </c>
      <c r="G60" s="9" t="s">
        <v>107</v>
      </c>
      <c r="H60" s="9" t="s">
        <v>183</v>
      </c>
      <c r="I60" s="19">
        <f t="shared" si="12"/>
        <v>28.1</v>
      </c>
      <c r="J60" s="23">
        <v>82.4</v>
      </c>
      <c r="K60" s="9">
        <v>70</v>
      </c>
      <c r="L60" s="9">
        <f t="shared" si="13"/>
        <v>49.44</v>
      </c>
      <c r="M60" s="9">
        <f t="shared" si="14"/>
        <v>77.54</v>
      </c>
      <c r="N60" s="21">
        <v>9</v>
      </c>
      <c r="O60" s="8"/>
    </row>
    <row r="61" s="1" customFormat="1" customHeight="1" spans="1:15">
      <c r="A61" s="8">
        <v>52</v>
      </c>
      <c r="B61" s="9" t="s">
        <v>184</v>
      </c>
      <c r="C61" s="9" t="s">
        <v>185</v>
      </c>
      <c r="D61" s="9" t="s">
        <v>106</v>
      </c>
      <c r="E61" s="9" t="s">
        <v>41</v>
      </c>
      <c r="F61" s="9" t="s">
        <v>42</v>
      </c>
      <c r="G61" s="9" t="s">
        <v>107</v>
      </c>
      <c r="H61" s="9" t="s">
        <v>186</v>
      </c>
      <c r="I61" s="19">
        <f t="shared" si="12"/>
        <v>27.86</v>
      </c>
      <c r="J61" s="23">
        <v>82.2</v>
      </c>
      <c r="K61" s="9">
        <v>70</v>
      </c>
      <c r="L61" s="9">
        <f t="shared" si="13"/>
        <v>49.32</v>
      </c>
      <c r="M61" s="9">
        <f t="shared" si="14"/>
        <v>77.18</v>
      </c>
      <c r="N61" s="21">
        <v>10</v>
      </c>
      <c r="O61" s="8"/>
    </row>
    <row r="62" s="1" customFormat="1" customHeight="1" spans="1:15">
      <c r="A62" s="8">
        <v>53</v>
      </c>
      <c r="B62" s="9" t="s">
        <v>187</v>
      </c>
      <c r="C62" s="9" t="s">
        <v>188</v>
      </c>
      <c r="D62" s="9" t="s">
        <v>106</v>
      </c>
      <c r="E62" s="9" t="s">
        <v>41</v>
      </c>
      <c r="F62" s="9" t="s">
        <v>42</v>
      </c>
      <c r="G62" s="9" t="s">
        <v>107</v>
      </c>
      <c r="H62" s="9" t="s">
        <v>189</v>
      </c>
      <c r="I62" s="19">
        <f t="shared" si="12"/>
        <v>28.58</v>
      </c>
      <c r="J62" s="23">
        <v>80.6</v>
      </c>
      <c r="K62" s="9">
        <v>70</v>
      </c>
      <c r="L62" s="9">
        <f t="shared" si="13"/>
        <v>48.36</v>
      </c>
      <c r="M62" s="9">
        <f t="shared" si="14"/>
        <v>76.94</v>
      </c>
      <c r="N62" s="21">
        <v>11</v>
      </c>
      <c r="O62" s="8"/>
    </row>
    <row r="63" s="1" customFormat="1" customHeight="1" spans="1:15">
      <c r="A63" s="8">
        <v>54</v>
      </c>
      <c r="B63" s="9" t="s">
        <v>190</v>
      </c>
      <c r="C63" s="9" t="s">
        <v>191</v>
      </c>
      <c r="D63" s="9" t="s">
        <v>106</v>
      </c>
      <c r="E63" s="9" t="s">
        <v>41</v>
      </c>
      <c r="F63" s="9" t="s">
        <v>42</v>
      </c>
      <c r="G63" s="9" t="s">
        <v>107</v>
      </c>
      <c r="H63" s="9" t="s">
        <v>192</v>
      </c>
      <c r="I63" s="19">
        <f t="shared" si="12"/>
        <v>28.96</v>
      </c>
      <c r="J63" s="23">
        <v>78.8</v>
      </c>
      <c r="K63" s="9">
        <v>70</v>
      </c>
      <c r="L63" s="9">
        <f t="shared" si="13"/>
        <v>47.28</v>
      </c>
      <c r="M63" s="9">
        <f t="shared" si="14"/>
        <v>76.24</v>
      </c>
      <c r="N63" s="21">
        <v>12</v>
      </c>
      <c r="O63" s="8"/>
    </row>
    <row r="64" s="1" customFormat="1" customHeight="1" spans="1:15">
      <c r="A64" s="8">
        <v>55</v>
      </c>
      <c r="B64" s="9" t="s">
        <v>193</v>
      </c>
      <c r="C64" s="9" t="s">
        <v>194</v>
      </c>
      <c r="D64" s="9" t="s">
        <v>106</v>
      </c>
      <c r="E64" s="9" t="s">
        <v>41</v>
      </c>
      <c r="F64" s="9" t="s">
        <v>42</v>
      </c>
      <c r="G64" s="9" t="s">
        <v>107</v>
      </c>
      <c r="H64" s="9" t="s">
        <v>169</v>
      </c>
      <c r="I64" s="19">
        <f t="shared" si="12"/>
        <v>28.7</v>
      </c>
      <c r="J64" s="23">
        <v>78.8</v>
      </c>
      <c r="K64" s="9">
        <v>70</v>
      </c>
      <c r="L64" s="9">
        <f t="shared" si="13"/>
        <v>47.28</v>
      </c>
      <c r="M64" s="9">
        <f t="shared" si="14"/>
        <v>75.98</v>
      </c>
      <c r="N64" s="21">
        <v>13</v>
      </c>
      <c r="O64" s="8"/>
    </row>
    <row r="65" s="1" customFormat="1" customHeight="1" spans="1:15">
      <c r="A65" s="8">
        <v>56</v>
      </c>
      <c r="B65" s="9" t="s">
        <v>195</v>
      </c>
      <c r="C65" s="9" t="s">
        <v>196</v>
      </c>
      <c r="D65" s="9" t="s">
        <v>106</v>
      </c>
      <c r="E65" s="9" t="s">
        <v>41</v>
      </c>
      <c r="F65" s="9" t="s">
        <v>42</v>
      </c>
      <c r="G65" s="9" t="s">
        <v>107</v>
      </c>
      <c r="H65" s="9" t="s">
        <v>197</v>
      </c>
      <c r="I65" s="19">
        <f t="shared" si="12"/>
        <v>27.48</v>
      </c>
      <c r="J65" s="23">
        <v>79.4</v>
      </c>
      <c r="K65" s="9">
        <v>70</v>
      </c>
      <c r="L65" s="9">
        <f t="shared" si="13"/>
        <v>47.64</v>
      </c>
      <c r="M65" s="9">
        <f t="shared" si="14"/>
        <v>75.12</v>
      </c>
      <c r="N65" s="21">
        <v>14</v>
      </c>
      <c r="O65" s="8"/>
    </row>
    <row r="66" s="1" customFormat="1" customHeight="1" spans="1:15">
      <c r="A66" s="8">
        <v>57</v>
      </c>
      <c r="B66" s="9" t="s">
        <v>198</v>
      </c>
      <c r="C66" s="9" t="s">
        <v>199</v>
      </c>
      <c r="D66" s="9" t="s">
        <v>106</v>
      </c>
      <c r="E66" s="9" t="s">
        <v>41</v>
      </c>
      <c r="F66" s="9" t="s">
        <v>42</v>
      </c>
      <c r="G66" s="9" t="s">
        <v>107</v>
      </c>
      <c r="H66" s="9" t="s">
        <v>175</v>
      </c>
      <c r="I66" s="19">
        <f t="shared" si="12"/>
        <v>29.12</v>
      </c>
      <c r="J66" s="23">
        <v>76.4</v>
      </c>
      <c r="K66" s="9">
        <v>70</v>
      </c>
      <c r="L66" s="9">
        <f t="shared" si="13"/>
        <v>45.84</v>
      </c>
      <c r="M66" s="9">
        <f t="shared" si="14"/>
        <v>74.96</v>
      </c>
      <c r="N66" s="21">
        <v>15</v>
      </c>
      <c r="O66" s="8"/>
    </row>
    <row r="67" s="1" customFormat="1" customHeight="1" spans="1:15">
      <c r="A67" s="8">
        <v>58</v>
      </c>
      <c r="B67" s="9" t="s">
        <v>200</v>
      </c>
      <c r="C67" s="9" t="s">
        <v>201</v>
      </c>
      <c r="D67" s="9" t="s">
        <v>106</v>
      </c>
      <c r="E67" s="9" t="s">
        <v>41</v>
      </c>
      <c r="F67" s="9" t="s">
        <v>42</v>
      </c>
      <c r="G67" s="9" t="s">
        <v>107</v>
      </c>
      <c r="H67" s="9" t="s">
        <v>202</v>
      </c>
      <c r="I67" s="19">
        <f t="shared" si="12"/>
        <v>27.76</v>
      </c>
      <c r="J67" s="23">
        <v>73.8</v>
      </c>
      <c r="K67" s="9">
        <v>70</v>
      </c>
      <c r="L67" s="9">
        <f t="shared" si="13"/>
        <v>44.28</v>
      </c>
      <c r="M67" s="9">
        <f t="shared" si="14"/>
        <v>72.04</v>
      </c>
      <c r="N67" s="21">
        <v>16</v>
      </c>
      <c r="O67" s="8"/>
    </row>
    <row r="68" s="1" customFormat="1" customHeight="1" spans="1:15">
      <c r="A68" s="8">
        <v>59</v>
      </c>
      <c r="B68" s="9" t="s">
        <v>203</v>
      </c>
      <c r="C68" s="9" t="s">
        <v>204</v>
      </c>
      <c r="D68" s="9" t="s">
        <v>106</v>
      </c>
      <c r="E68" s="9" t="s">
        <v>41</v>
      </c>
      <c r="F68" s="9" t="s">
        <v>42</v>
      </c>
      <c r="G68" s="9" t="s">
        <v>107</v>
      </c>
      <c r="H68" s="9" t="s">
        <v>205</v>
      </c>
      <c r="I68" s="19">
        <f t="shared" si="12"/>
        <v>27.56</v>
      </c>
      <c r="J68" s="23">
        <v>73.4</v>
      </c>
      <c r="K68" s="9">
        <v>70</v>
      </c>
      <c r="L68" s="9">
        <f t="shared" si="13"/>
        <v>44.04</v>
      </c>
      <c r="M68" s="9">
        <f t="shared" si="14"/>
        <v>71.6</v>
      </c>
      <c r="N68" s="21">
        <v>17</v>
      </c>
      <c r="O68" s="8"/>
    </row>
    <row r="69" s="1" customFormat="1" customHeight="1" spans="1:16">
      <c r="A69" s="8">
        <v>60</v>
      </c>
      <c r="B69" s="9" t="s">
        <v>206</v>
      </c>
      <c r="C69" s="9" t="s">
        <v>207</v>
      </c>
      <c r="D69" s="9" t="s">
        <v>106</v>
      </c>
      <c r="E69" s="9" t="s">
        <v>41</v>
      </c>
      <c r="F69" s="9" t="s">
        <v>42</v>
      </c>
      <c r="G69" s="9" t="s">
        <v>107</v>
      </c>
      <c r="H69" s="9" t="s">
        <v>208</v>
      </c>
      <c r="I69" s="19">
        <f t="shared" si="12"/>
        <v>27.36</v>
      </c>
      <c r="J69" s="23">
        <v>70.2</v>
      </c>
      <c r="K69" s="9">
        <v>70</v>
      </c>
      <c r="L69" s="9">
        <f t="shared" si="13"/>
        <v>42.12</v>
      </c>
      <c r="M69" s="9">
        <f t="shared" si="14"/>
        <v>69.48</v>
      </c>
      <c r="N69" s="21">
        <v>18</v>
      </c>
      <c r="O69" s="27"/>
      <c r="P69" s="29"/>
    </row>
    <row r="70" s="1" customFormat="1" customHeight="1" spans="1:16">
      <c r="A70" s="10"/>
      <c r="B70" s="11"/>
      <c r="C70" s="11"/>
      <c r="D70" s="11"/>
      <c r="E70" s="11"/>
      <c r="F70" s="11"/>
      <c r="G70" s="11"/>
      <c r="H70" s="11"/>
      <c r="I70" s="24"/>
      <c r="J70" s="25"/>
      <c r="K70" s="11"/>
      <c r="L70" s="11"/>
      <c r="M70" s="11"/>
      <c r="N70" s="26"/>
      <c r="O70" s="10"/>
      <c r="P70" s="29"/>
    </row>
    <row r="71" s="1" customFormat="1" customHeight="1" spans="1:15">
      <c r="A71" s="27">
        <v>61</v>
      </c>
      <c r="B71" s="9" t="s">
        <v>209</v>
      </c>
      <c r="C71" s="9" t="s">
        <v>210</v>
      </c>
      <c r="D71" s="9" t="s">
        <v>106</v>
      </c>
      <c r="E71" s="9" t="s">
        <v>62</v>
      </c>
      <c r="F71" s="9" t="s">
        <v>63</v>
      </c>
      <c r="G71" s="9" t="s">
        <v>211</v>
      </c>
      <c r="H71" s="9" t="s">
        <v>212</v>
      </c>
      <c r="I71" s="19">
        <f t="shared" ref="I71:I79" si="15">H71*0.4</f>
        <v>30.56</v>
      </c>
      <c r="J71" s="23">
        <v>84.8</v>
      </c>
      <c r="K71" s="9">
        <v>70</v>
      </c>
      <c r="L71" s="9">
        <f t="shared" ref="L71:L78" si="16">J71*0.6</f>
        <v>50.88</v>
      </c>
      <c r="M71" s="9">
        <f t="shared" ref="M71:M79" si="17">L71+I71</f>
        <v>81.44</v>
      </c>
      <c r="N71" s="21">
        <v>1</v>
      </c>
      <c r="O71" s="22" t="s">
        <v>23</v>
      </c>
    </row>
    <row r="72" s="1" customFormat="1" customHeight="1" spans="1:15">
      <c r="A72" s="8">
        <v>62</v>
      </c>
      <c r="B72" s="9" t="s">
        <v>213</v>
      </c>
      <c r="C72" s="9" t="s">
        <v>214</v>
      </c>
      <c r="D72" s="9" t="s">
        <v>106</v>
      </c>
      <c r="E72" s="9" t="s">
        <v>62</v>
      </c>
      <c r="F72" s="9" t="s">
        <v>63</v>
      </c>
      <c r="G72" s="9" t="s">
        <v>211</v>
      </c>
      <c r="H72" s="9" t="s">
        <v>215</v>
      </c>
      <c r="I72" s="19">
        <f t="shared" si="15"/>
        <v>31.22</v>
      </c>
      <c r="J72" s="23">
        <v>83.2</v>
      </c>
      <c r="K72" s="9">
        <v>70</v>
      </c>
      <c r="L72" s="9">
        <f t="shared" si="16"/>
        <v>49.92</v>
      </c>
      <c r="M72" s="9">
        <f t="shared" si="17"/>
        <v>81.14</v>
      </c>
      <c r="N72" s="21">
        <v>2</v>
      </c>
      <c r="O72" s="22" t="s">
        <v>23</v>
      </c>
    </row>
    <row r="73" s="1" customFormat="1" customHeight="1" spans="1:15">
      <c r="A73" s="8">
        <v>63</v>
      </c>
      <c r="B73" s="9" t="s">
        <v>216</v>
      </c>
      <c r="C73" s="9" t="s">
        <v>217</v>
      </c>
      <c r="D73" s="9" t="s">
        <v>106</v>
      </c>
      <c r="E73" s="9" t="s">
        <v>62</v>
      </c>
      <c r="F73" s="9" t="s">
        <v>63</v>
      </c>
      <c r="G73" s="9" t="s">
        <v>211</v>
      </c>
      <c r="H73" s="9" t="s">
        <v>218</v>
      </c>
      <c r="I73" s="19">
        <f t="shared" si="15"/>
        <v>29.2</v>
      </c>
      <c r="J73" s="23">
        <v>86</v>
      </c>
      <c r="K73" s="9">
        <v>70</v>
      </c>
      <c r="L73" s="9">
        <f t="shared" si="16"/>
        <v>51.6</v>
      </c>
      <c r="M73" s="9">
        <f t="shared" si="17"/>
        <v>80.8</v>
      </c>
      <c r="N73" s="21">
        <v>3</v>
      </c>
      <c r="O73" s="22" t="s">
        <v>23</v>
      </c>
    </row>
    <row r="74" s="1" customFormat="1" customHeight="1" spans="1:15">
      <c r="A74" s="8">
        <v>64</v>
      </c>
      <c r="B74" s="9" t="s">
        <v>219</v>
      </c>
      <c r="C74" s="9" t="s">
        <v>220</v>
      </c>
      <c r="D74" s="9" t="s">
        <v>106</v>
      </c>
      <c r="E74" s="9" t="s">
        <v>62</v>
      </c>
      <c r="F74" s="9" t="s">
        <v>63</v>
      </c>
      <c r="G74" s="9" t="s">
        <v>211</v>
      </c>
      <c r="H74" s="9" t="s">
        <v>221</v>
      </c>
      <c r="I74" s="19">
        <f t="shared" si="15"/>
        <v>31.18</v>
      </c>
      <c r="J74" s="23">
        <v>82.4</v>
      </c>
      <c r="K74" s="9">
        <v>70</v>
      </c>
      <c r="L74" s="9">
        <f t="shared" si="16"/>
        <v>49.44</v>
      </c>
      <c r="M74" s="9">
        <f t="shared" si="17"/>
        <v>80.62</v>
      </c>
      <c r="N74" s="21">
        <v>4</v>
      </c>
      <c r="O74" s="8"/>
    </row>
    <row r="75" s="1" customFormat="1" customHeight="1" spans="1:15">
      <c r="A75" s="8">
        <v>65</v>
      </c>
      <c r="B75" s="9" t="s">
        <v>222</v>
      </c>
      <c r="C75" s="9" t="s">
        <v>223</v>
      </c>
      <c r="D75" s="9" t="s">
        <v>106</v>
      </c>
      <c r="E75" s="9" t="s">
        <v>62</v>
      </c>
      <c r="F75" s="9" t="s">
        <v>63</v>
      </c>
      <c r="G75" s="9" t="s">
        <v>211</v>
      </c>
      <c r="H75" s="9" t="s">
        <v>224</v>
      </c>
      <c r="I75" s="19">
        <f t="shared" si="15"/>
        <v>30.06</v>
      </c>
      <c r="J75" s="23">
        <v>84.2</v>
      </c>
      <c r="K75" s="9">
        <v>70</v>
      </c>
      <c r="L75" s="9">
        <f t="shared" si="16"/>
        <v>50.52</v>
      </c>
      <c r="M75" s="9">
        <f t="shared" si="17"/>
        <v>80.58</v>
      </c>
      <c r="N75" s="21">
        <v>5</v>
      </c>
      <c r="O75" s="8"/>
    </row>
    <row r="76" s="1" customFormat="1" customHeight="1" spans="1:15">
      <c r="A76" s="8">
        <v>66</v>
      </c>
      <c r="B76" s="9" t="s">
        <v>225</v>
      </c>
      <c r="C76" s="9" t="s">
        <v>226</v>
      </c>
      <c r="D76" s="9" t="s">
        <v>106</v>
      </c>
      <c r="E76" s="9" t="s">
        <v>62</v>
      </c>
      <c r="F76" s="9" t="s">
        <v>63</v>
      </c>
      <c r="G76" s="9" t="s">
        <v>211</v>
      </c>
      <c r="H76" s="9" t="s">
        <v>227</v>
      </c>
      <c r="I76" s="19">
        <f t="shared" si="15"/>
        <v>30.22</v>
      </c>
      <c r="J76" s="23">
        <v>82.8</v>
      </c>
      <c r="K76" s="9">
        <v>70</v>
      </c>
      <c r="L76" s="9">
        <f t="shared" si="16"/>
        <v>49.68</v>
      </c>
      <c r="M76" s="9">
        <f t="shared" si="17"/>
        <v>79.9</v>
      </c>
      <c r="N76" s="21">
        <v>6</v>
      </c>
      <c r="O76" s="8"/>
    </row>
    <row r="77" s="1" customFormat="1" customHeight="1" spans="1:15">
      <c r="A77" s="8">
        <v>67</v>
      </c>
      <c r="B77" s="9" t="s">
        <v>228</v>
      </c>
      <c r="C77" s="9" t="s">
        <v>229</v>
      </c>
      <c r="D77" s="9" t="s">
        <v>106</v>
      </c>
      <c r="E77" s="9" t="s">
        <v>62</v>
      </c>
      <c r="F77" s="9" t="s">
        <v>63</v>
      </c>
      <c r="G77" s="9" t="s">
        <v>211</v>
      </c>
      <c r="H77" s="9" t="s">
        <v>230</v>
      </c>
      <c r="I77" s="19">
        <f t="shared" si="15"/>
        <v>28.92</v>
      </c>
      <c r="J77" s="23">
        <v>84.8</v>
      </c>
      <c r="K77" s="9">
        <v>70</v>
      </c>
      <c r="L77" s="9">
        <f t="shared" si="16"/>
        <v>50.88</v>
      </c>
      <c r="M77" s="9">
        <f t="shared" si="17"/>
        <v>79.8</v>
      </c>
      <c r="N77" s="21">
        <v>7</v>
      </c>
      <c r="O77" s="8"/>
    </row>
    <row r="78" s="1" customFormat="1" customHeight="1" spans="1:15">
      <c r="A78" s="8">
        <v>68</v>
      </c>
      <c r="B78" s="9" t="s">
        <v>231</v>
      </c>
      <c r="C78" s="9" t="s">
        <v>232</v>
      </c>
      <c r="D78" s="9" t="s">
        <v>106</v>
      </c>
      <c r="E78" s="9" t="s">
        <v>62</v>
      </c>
      <c r="F78" s="9" t="s">
        <v>63</v>
      </c>
      <c r="G78" s="9" t="s">
        <v>211</v>
      </c>
      <c r="H78" s="9" t="s">
        <v>108</v>
      </c>
      <c r="I78" s="19">
        <f t="shared" si="15"/>
        <v>27.9</v>
      </c>
      <c r="J78" s="23">
        <v>84.4</v>
      </c>
      <c r="K78" s="9">
        <v>70</v>
      </c>
      <c r="L78" s="9">
        <f t="shared" si="16"/>
        <v>50.64</v>
      </c>
      <c r="M78" s="9">
        <f t="shared" si="17"/>
        <v>78.54</v>
      </c>
      <c r="N78" s="21">
        <v>8</v>
      </c>
      <c r="O78" s="27"/>
    </row>
    <row r="79" s="1" customFormat="1" customHeight="1" spans="1:15">
      <c r="A79" s="8">
        <v>69</v>
      </c>
      <c r="B79" s="9" t="s">
        <v>233</v>
      </c>
      <c r="C79" s="9" t="s">
        <v>234</v>
      </c>
      <c r="D79" s="9" t="s">
        <v>106</v>
      </c>
      <c r="E79" s="9" t="s">
        <v>62</v>
      </c>
      <c r="F79" s="9" t="s">
        <v>63</v>
      </c>
      <c r="G79" s="9" t="s">
        <v>211</v>
      </c>
      <c r="H79" s="9" t="s">
        <v>166</v>
      </c>
      <c r="I79" s="19">
        <f t="shared" si="15"/>
        <v>28.02</v>
      </c>
      <c r="J79" s="28" t="s">
        <v>53</v>
      </c>
      <c r="K79" s="9">
        <v>70</v>
      </c>
      <c r="L79" s="9">
        <v>0</v>
      </c>
      <c r="M79" s="9">
        <f t="shared" si="17"/>
        <v>28.02</v>
      </c>
      <c r="N79" s="21">
        <v>9</v>
      </c>
      <c r="O79" s="8"/>
    </row>
    <row r="80" s="1" customFormat="1" customHeight="1" spans="1:15">
      <c r="A80" s="10"/>
      <c r="B80" s="11"/>
      <c r="C80" s="11"/>
      <c r="D80" s="11"/>
      <c r="E80" s="11"/>
      <c r="F80" s="11"/>
      <c r="G80" s="11"/>
      <c r="H80" s="11"/>
      <c r="I80" s="24"/>
      <c r="J80" s="25"/>
      <c r="K80" s="11"/>
      <c r="L80" s="11"/>
      <c r="M80" s="11"/>
      <c r="N80" s="26"/>
      <c r="O80" s="10"/>
    </row>
    <row r="81" s="1" customFormat="1" customHeight="1" spans="1:15">
      <c r="A81" s="27">
        <v>70</v>
      </c>
      <c r="B81" s="9" t="s">
        <v>235</v>
      </c>
      <c r="C81" s="9" t="s">
        <v>236</v>
      </c>
      <c r="D81" s="9" t="s">
        <v>106</v>
      </c>
      <c r="E81" s="9" t="s">
        <v>237</v>
      </c>
      <c r="F81" s="9" t="s">
        <v>238</v>
      </c>
      <c r="G81" s="9" t="s">
        <v>21</v>
      </c>
      <c r="H81" s="9" t="s">
        <v>239</v>
      </c>
      <c r="I81" s="19">
        <f t="shared" ref="I81:I86" si="18">H81*0.4</f>
        <v>27.46</v>
      </c>
      <c r="J81" s="23">
        <v>81.2</v>
      </c>
      <c r="K81" s="9">
        <v>70</v>
      </c>
      <c r="L81" s="9">
        <f t="shared" ref="L81:L86" si="19">J81*0.6</f>
        <v>48.72</v>
      </c>
      <c r="M81" s="9">
        <f t="shared" ref="M81:M86" si="20">I81+L81</f>
        <v>76.18</v>
      </c>
      <c r="N81" s="21">
        <v>1</v>
      </c>
      <c r="O81" s="22" t="s">
        <v>23</v>
      </c>
    </row>
    <row r="82" s="1" customFormat="1" customHeight="1" spans="1:15">
      <c r="A82" s="8">
        <v>71</v>
      </c>
      <c r="B82" s="9" t="s">
        <v>240</v>
      </c>
      <c r="C82" s="9" t="s">
        <v>241</v>
      </c>
      <c r="D82" s="9" t="s">
        <v>106</v>
      </c>
      <c r="E82" s="9" t="s">
        <v>237</v>
      </c>
      <c r="F82" s="9" t="s">
        <v>238</v>
      </c>
      <c r="G82" s="9" t="s">
        <v>21</v>
      </c>
      <c r="H82" s="9" t="s">
        <v>242</v>
      </c>
      <c r="I82" s="19">
        <f t="shared" si="18"/>
        <v>26.48</v>
      </c>
      <c r="J82" s="23">
        <v>82</v>
      </c>
      <c r="K82" s="9">
        <v>70</v>
      </c>
      <c r="L82" s="9">
        <f t="shared" si="19"/>
        <v>49.2</v>
      </c>
      <c r="M82" s="9">
        <f t="shared" si="20"/>
        <v>75.68</v>
      </c>
      <c r="N82" s="21">
        <v>2</v>
      </c>
      <c r="O82" s="22" t="s">
        <v>23</v>
      </c>
    </row>
    <row r="83" s="1" customFormat="1" customHeight="1" spans="1:15">
      <c r="A83" s="8">
        <v>72</v>
      </c>
      <c r="B83" s="9" t="s">
        <v>243</v>
      </c>
      <c r="C83" s="9" t="s">
        <v>244</v>
      </c>
      <c r="D83" s="9" t="s">
        <v>106</v>
      </c>
      <c r="E83" s="9" t="s">
        <v>237</v>
      </c>
      <c r="F83" s="9" t="s">
        <v>238</v>
      </c>
      <c r="G83" s="9" t="s">
        <v>21</v>
      </c>
      <c r="H83" s="9" t="s">
        <v>242</v>
      </c>
      <c r="I83" s="19">
        <f t="shared" si="18"/>
        <v>26.48</v>
      </c>
      <c r="J83" s="23">
        <v>80.8</v>
      </c>
      <c r="K83" s="9">
        <v>70</v>
      </c>
      <c r="L83" s="9">
        <f t="shared" si="19"/>
        <v>48.48</v>
      </c>
      <c r="M83" s="9">
        <f t="shared" si="20"/>
        <v>74.96</v>
      </c>
      <c r="N83" s="21">
        <v>3</v>
      </c>
      <c r="O83" s="8"/>
    </row>
    <row r="84" s="1" customFormat="1" customHeight="1" spans="1:15">
      <c r="A84" s="8">
        <v>73</v>
      </c>
      <c r="B84" s="9" t="s">
        <v>245</v>
      </c>
      <c r="C84" s="9" t="s">
        <v>246</v>
      </c>
      <c r="D84" s="9" t="s">
        <v>106</v>
      </c>
      <c r="E84" s="9" t="s">
        <v>237</v>
      </c>
      <c r="F84" s="9" t="s">
        <v>238</v>
      </c>
      <c r="G84" s="9" t="s">
        <v>21</v>
      </c>
      <c r="H84" s="9" t="s">
        <v>247</v>
      </c>
      <c r="I84" s="19">
        <f t="shared" si="18"/>
        <v>26.98</v>
      </c>
      <c r="J84" s="23">
        <v>79.6</v>
      </c>
      <c r="K84" s="9">
        <v>70</v>
      </c>
      <c r="L84" s="9">
        <f t="shared" si="19"/>
        <v>47.76</v>
      </c>
      <c r="M84" s="9">
        <f t="shared" si="20"/>
        <v>74.74</v>
      </c>
      <c r="N84" s="21">
        <v>4</v>
      </c>
      <c r="O84" s="8"/>
    </row>
    <row r="85" s="1" customFormat="1" customHeight="1" spans="1:15">
      <c r="A85" s="8">
        <v>74</v>
      </c>
      <c r="B85" s="9" t="s">
        <v>248</v>
      </c>
      <c r="C85" s="9" t="s">
        <v>249</v>
      </c>
      <c r="D85" s="9" t="s">
        <v>106</v>
      </c>
      <c r="E85" s="9" t="s">
        <v>237</v>
      </c>
      <c r="F85" s="9" t="s">
        <v>238</v>
      </c>
      <c r="G85" s="9" t="s">
        <v>21</v>
      </c>
      <c r="H85" s="9" t="s">
        <v>250</v>
      </c>
      <c r="I85" s="19">
        <f t="shared" si="18"/>
        <v>26.16</v>
      </c>
      <c r="J85" s="23">
        <v>80.4</v>
      </c>
      <c r="K85" s="9">
        <v>70</v>
      </c>
      <c r="L85" s="9">
        <f t="shared" si="19"/>
        <v>48.24</v>
      </c>
      <c r="M85" s="9">
        <f t="shared" si="20"/>
        <v>74.4</v>
      </c>
      <c r="N85" s="21">
        <v>5</v>
      </c>
      <c r="O85" s="27"/>
    </row>
    <row r="86" s="1" customFormat="1" customHeight="1" spans="1:15">
      <c r="A86" s="8">
        <v>75</v>
      </c>
      <c r="B86" s="9" t="s">
        <v>251</v>
      </c>
      <c r="C86" s="9" t="s">
        <v>252</v>
      </c>
      <c r="D86" s="9" t="s">
        <v>106</v>
      </c>
      <c r="E86" s="9" t="s">
        <v>237</v>
      </c>
      <c r="F86" s="9" t="s">
        <v>238</v>
      </c>
      <c r="G86" s="9" t="s">
        <v>21</v>
      </c>
      <c r="H86" s="9" t="s">
        <v>253</v>
      </c>
      <c r="I86" s="19">
        <f t="shared" si="18"/>
        <v>26.36</v>
      </c>
      <c r="J86" s="23">
        <v>79.4</v>
      </c>
      <c r="K86" s="9">
        <v>70</v>
      </c>
      <c r="L86" s="9">
        <f t="shared" si="19"/>
        <v>47.64</v>
      </c>
      <c r="M86" s="9">
        <f t="shared" si="20"/>
        <v>74</v>
      </c>
      <c r="N86" s="21">
        <v>6</v>
      </c>
      <c r="O86" s="27"/>
    </row>
    <row r="87" s="1" customFormat="1" customHeight="1" spans="1:15">
      <c r="A87" s="10"/>
      <c r="B87" s="11"/>
      <c r="C87" s="11"/>
      <c r="D87" s="11"/>
      <c r="E87" s="11"/>
      <c r="F87" s="11"/>
      <c r="G87" s="11"/>
      <c r="H87" s="11"/>
      <c r="I87" s="24"/>
      <c r="J87" s="25"/>
      <c r="K87" s="11"/>
      <c r="L87" s="11"/>
      <c r="M87" s="11"/>
      <c r="N87" s="26"/>
      <c r="O87" s="10"/>
    </row>
    <row r="88" s="1" customFormat="1" customHeight="1" spans="1:15">
      <c r="A88" s="8">
        <v>76</v>
      </c>
      <c r="B88" s="9" t="s">
        <v>254</v>
      </c>
      <c r="C88" s="9" t="s">
        <v>255</v>
      </c>
      <c r="D88" s="9" t="s">
        <v>106</v>
      </c>
      <c r="E88" s="9" t="s">
        <v>256</v>
      </c>
      <c r="F88" s="9" t="s">
        <v>257</v>
      </c>
      <c r="G88" s="9" t="s">
        <v>21</v>
      </c>
      <c r="H88" s="9" t="s">
        <v>95</v>
      </c>
      <c r="I88" s="19">
        <f t="shared" ref="I88:I93" si="21">H88*0.4</f>
        <v>29.18</v>
      </c>
      <c r="J88" s="23">
        <v>84.6</v>
      </c>
      <c r="K88" s="9">
        <v>70</v>
      </c>
      <c r="L88" s="9">
        <f t="shared" ref="L88:L92" si="22">J88*0.6</f>
        <v>50.76</v>
      </c>
      <c r="M88" s="9">
        <f t="shared" ref="M88:M93" si="23">L88+I88</f>
        <v>79.94</v>
      </c>
      <c r="N88" s="21">
        <v>1</v>
      </c>
      <c r="O88" s="22" t="s">
        <v>23</v>
      </c>
    </row>
    <row r="89" s="1" customFormat="1" customHeight="1" spans="1:15">
      <c r="A89" s="8">
        <v>77</v>
      </c>
      <c r="B89" s="9" t="s">
        <v>258</v>
      </c>
      <c r="C89" s="9" t="s">
        <v>259</v>
      </c>
      <c r="D89" s="9" t="s">
        <v>106</v>
      </c>
      <c r="E89" s="9" t="s">
        <v>256</v>
      </c>
      <c r="F89" s="9" t="s">
        <v>257</v>
      </c>
      <c r="G89" s="9" t="s">
        <v>21</v>
      </c>
      <c r="H89" s="9" t="s">
        <v>260</v>
      </c>
      <c r="I89" s="19">
        <f t="shared" si="21"/>
        <v>27.6</v>
      </c>
      <c r="J89" s="23">
        <v>85.2</v>
      </c>
      <c r="K89" s="9">
        <v>70</v>
      </c>
      <c r="L89" s="9">
        <f t="shared" si="22"/>
        <v>51.12</v>
      </c>
      <c r="M89" s="9">
        <f t="shared" si="23"/>
        <v>78.72</v>
      </c>
      <c r="N89" s="21">
        <v>2</v>
      </c>
      <c r="O89" s="22" t="s">
        <v>23</v>
      </c>
    </row>
    <row r="90" s="1" customFormat="1" customHeight="1" spans="1:15">
      <c r="A90" s="8">
        <v>78</v>
      </c>
      <c r="B90" s="9" t="s">
        <v>261</v>
      </c>
      <c r="C90" s="9" t="s">
        <v>262</v>
      </c>
      <c r="D90" s="9" t="s">
        <v>106</v>
      </c>
      <c r="E90" s="9" t="s">
        <v>256</v>
      </c>
      <c r="F90" s="9" t="s">
        <v>257</v>
      </c>
      <c r="G90" s="9" t="s">
        <v>21</v>
      </c>
      <c r="H90" s="9" t="s">
        <v>212</v>
      </c>
      <c r="I90" s="19">
        <f t="shared" si="21"/>
        <v>30.56</v>
      </c>
      <c r="J90" s="23">
        <v>78.8</v>
      </c>
      <c r="K90" s="9">
        <v>70</v>
      </c>
      <c r="L90" s="9">
        <f t="shared" si="22"/>
        <v>47.28</v>
      </c>
      <c r="M90" s="9">
        <f t="shared" si="23"/>
        <v>77.84</v>
      </c>
      <c r="N90" s="21">
        <v>3</v>
      </c>
      <c r="O90" s="8"/>
    </row>
    <row r="91" s="1" customFormat="1" customHeight="1" spans="1:15">
      <c r="A91" s="8">
        <v>79</v>
      </c>
      <c r="B91" s="9" t="s">
        <v>263</v>
      </c>
      <c r="C91" s="9" t="s">
        <v>264</v>
      </c>
      <c r="D91" s="9" t="s">
        <v>106</v>
      </c>
      <c r="E91" s="9" t="s">
        <v>256</v>
      </c>
      <c r="F91" s="9" t="s">
        <v>257</v>
      </c>
      <c r="G91" s="9" t="s">
        <v>21</v>
      </c>
      <c r="H91" s="9" t="s">
        <v>265</v>
      </c>
      <c r="I91" s="19">
        <f t="shared" si="21"/>
        <v>25.72</v>
      </c>
      <c r="J91" s="23">
        <v>80.4</v>
      </c>
      <c r="K91" s="9">
        <v>70</v>
      </c>
      <c r="L91" s="9">
        <f t="shared" si="22"/>
        <v>48.24</v>
      </c>
      <c r="M91" s="9">
        <f t="shared" si="23"/>
        <v>73.96</v>
      </c>
      <c r="N91" s="21">
        <v>4</v>
      </c>
      <c r="O91" s="27"/>
    </row>
    <row r="92" s="1" customFormat="1" customHeight="1" spans="1:16">
      <c r="A92" s="8">
        <v>80</v>
      </c>
      <c r="B92" s="9" t="s">
        <v>266</v>
      </c>
      <c r="C92" s="9" t="s">
        <v>267</v>
      </c>
      <c r="D92" s="9" t="s">
        <v>106</v>
      </c>
      <c r="E92" s="9" t="s">
        <v>256</v>
      </c>
      <c r="F92" s="9" t="s">
        <v>257</v>
      </c>
      <c r="G92" s="9" t="s">
        <v>21</v>
      </c>
      <c r="H92" s="9" t="s">
        <v>268</v>
      </c>
      <c r="I92" s="19">
        <f t="shared" si="21"/>
        <v>21.54</v>
      </c>
      <c r="J92" s="23">
        <v>80</v>
      </c>
      <c r="K92" s="9">
        <v>70</v>
      </c>
      <c r="L92" s="9">
        <f t="shared" si="22"/>
        <v>48</v>
      </c>
      <c r="M92" s="9">
        <f t="shared" si="23"/>
        <v>69.54</v>
      </c>
      <c r="N92" s="21">
        <v>5</v>
      </c>
      <c r="O92" s="27"/>
      <c r="P92" s="29"/>
    </row>
    <row r="93" s="1" customFormat="1" customHeight="1" spans="1:15">
      <c r="A93" s="8">
        <v>81</v>
      </c>
      <c r="B93" s="9" t="s">
        <v>269</v>
      </c>
      <c r="C93" s="9" t="s">
        <v>270</v>
      </c>
      <c r="D93" s="9" t="s">
        <v>106</v>
      </c>
      <c r="E93" s="9" t="s">
        <v>256</v>
      </c>
      <c r="F93" s="9" t="s">
        <v>257</v>
      </c>
      <c r="G93" s="9" t="s">
        <v>21</v>
      </c>
      <c r="H93" s="9" t="s">
        <v>271</v>
      </c>
      <c r="I93" s="19">
        <f t="shared" si="21"/>
        <v>24.02</v>
      </c>
      <c r="J93" s="28" t="s">
        <v>53</v>
      </c>
      <c r="K93" s="9">
        <v>70</v>
      </c>
      <c r="L93" s="9">
        <v>0</v>
      </c>
      <c r="M93" s="9">
        <f t="shared" si="23"/>
        <v>24.02</v>
      </c>
      <c r="N93" s="21">
        <v>6</v>
      </c>
      <c r="O93" s="27"/>
    </row>
    <row r="94" s="1" customFormat="1" customHeight="1" spans="1:15">
      <c r="A94" s="10"/>
      <c r="B94" s="11"/>
      <c r="C94" s="11"/>
      <c r="D94" s="11"/>
      <c r="E94" s="11"/>
      <c r="F94" s="11"/>
      <c r="G94" s="11"/>
      <c r="H94" s="11"/>
      <c r="I94" s="24"/>
      <c r="J94" s="25"/>
      <c r="K94" s="11"/>
      <c r="L94" s="11"/>
      <c r="M94" s="11"/>
      <c r="N94" s="26"/>
      <c r="O94" s="10"/>
    </row>
    <row r="95" s="1" customFormat="1" customHeight="1" spans="1:15">
      <c r="A95" s="8">
        <v>82</v>
      </c>
      <c r="B95" s="9" t="s">
        <v>272</v>
      </c>
      <c r="C95" s="9" t="s">
        <v>273</v>
      </c>
      <c r="D95" s="9" t="s">
        <v>106</v>
      </c>
      <c r="E95" s="9" t="s">
        <v>274</v>
      </c>
      <c r="F95" s="9" t="s">
        <v>275</v>
      </c>
      <c r="G95" s="9" t="s">
        <v>211</v>
      </c>
      <c r="H95" s="9" t="s">
        <v>276</v>
      </c>
      <c r="I95" s="19">
        <f t="shared" ref="I95:I103" si="24">H95*0.4</f>
        <v>29.32</v>
      </c>
      <c r="J95" s="23">
        <v>80.8</v>
      </c>
      <c r="K95" s="9">
        <v>70</v>
      </c>
      <c r="L95" s="9">
        <f t="shared" ref="L95:L103" si="25">J95*0.6</f>
        <v>48.48</v>
      </c>
      <c r="M95" s="9">
        <f t="shared" ref="M95:M103" si="26">L95+I95</f>
        <v>77.8</v>
      </c>
      <c r="N95" s="21">
        <v>1</v>
      </c>
      <c r="O95" s="22" t="s">
        <v>23</v>
      </c>
    </row>
    <row r="96" s="1" customFormat="1" customHeight="1" spans="1:15">
      <c r="A96" s="8">
        <v>83</v>
      </c>
      <c r="B96" s="9" t="s">
        <v>277</v>
      </c>
      <c r="C96" s="9" t="s">
        <v>278</v>
      </c>
      <c r="D96" s="9" t="s">
        <v>106</v>
      </c>
      <c r="E96" s="9" t="s">
        <v>274</v>
      </c>
      <c r="F96" s="9" t="s">
        <v>275</v>
      </c>
      <c r="G96" s="9" t="s">
        <v>211</v>
      </c>
      <c r="H96" s="9" t="s">
        <v>279</v>
      </c>
      <c r="I96" s="19">
        <f t="shared" si="24"/>
        <v>26.78</v>
      </c>
      <c r="J96" s="23">
        <v>83.6</v>
      </c>
      <c r="K96" s="9">
        <v>70</v>
      </c>
      <c r="L96" s="9">
        <f t="shared" si="25"/>
        <v>50.16</v>
      </c>
      <c r="M96" s="9">
        <f t="shared" si="26"/>
        <v>76.94</v>
      </c>
      <c r="N96" s="21">
        <v>2</v>
      </c>
      <c r="O96" s="22" t="s">
        <v>23</v>
      </c>
    </row>
    <row r="97" s="1" customFormat="1" customHeight="1" spans="1:15">
      <c r="A97" s="8">
        <v>84</v>
      </c>
      <c r="B97" s="9" t="s">
        <v>280</v>
      </c>
      <c r="C97" s="9" t="s">
        <v>281</v>
      </c>
      <c r="D97" s="9" t="s">
        <v>106</v>
      </c>
      <c r="E97" s="9" t="s">
        <v>274</v>
      </c>
      <c r="F97" s="9" t="s">
        <v>275</v>
      </c>
      <c r="G97" s="9" t="s">
        <v>211</v>
      </c>
      <c r="H97" s="9" t="s">
        <v>282</v>
      </c>
      <c r="I97" s="19">
        <f t="shared" si="24"/>
        <v>27.96</v>
      </c>
      <c r="J97" s="23">
        <v>81.6</v>
      </c>
      <c r="K97" s="9">
        <v>70</v>
      </c>
      <c r="L97" s="9">
        <f t="shared" si="25"/>
        <v>48.96</v>
      </c>
      <c r="M97" s="9">
        <f t="shared" si="26"/>
        <v>76.92</v>
      </c>
      <c r="N97" s="21">
        <v>3</v>
      </c>
      <c r="O97" s="22" t="s">
        <v>23</v>
      </c>
    </row>
    <row r="98" s="1" customFormat="1" customHeight="1" spans="1:15">
      <c r="A98" s="8">
        <v>85</v>
      </c>
      <c r="B98" s="9" t="s">
        <v>283</v>
      </c>
      <c r="C98" s="9" t="s">
        <v>284</v>
      </c>
      <c r="D98" s="9" t="s">
        <v>106</v>
      </c>
      <c r="E98" s="9" t="s">
        <v>274</v>
      </c>
      <c r="F98" s="9" t="s">
        <v>275</v>
      </c>
      <c r="G98" s="9" t="s">
        <v>211</v>
      </c>
      <c r="H98" s="9" t="s">
        <v>285</v>
      </c>
      <c r="I98" s="19">
        <f t="shared" si="24"/>
        <v>28.62</v>
      </c>
      <c r="J98" s="23">
        <v>80</v>
      </c>
      <c r="K98" s="9">
        <v>70</v>
      </c>
      <c r="L98" s="9">
        <f t="shared" si="25"/>
        <v>48</v>
      </c>
      <c r="M98" s="9">
        <f t="shared" si="26"/>
        <v>76.62</v>
      </c>
      <c r="N98" s="21">
        <v>4</v>
      </c>
      <c r="O98" s="8"/>
    </row>
    <row r="99" s="1" customFormat="1" customHeight="1" spans="1:15">
      <c r="A99" s="8">
        <v>86</v>
      </c>
      <c r="B99" s="9" t="s">
        <v>286</v>
      </c>
      <c r="C99" s="9" t="s">
        <v>287</v>
      </c>
      <c r="D99" s="9" t="s">
        <v>106</v>
      </c>
      <c r="E99" s="9" t="s">
        <v>274</v>
      </c>
      <c r="F99" s="9" t="s">
        <v>275</v>
      </c>
      <c r="G99" s="9" t="s">
        <v>211</v>
      </c>
      <c r="H99" s="9" t="s">
        <v>202</v>
      </c>
      <c r="I99" s="19">
        <f t="shared" si="24"/>
        <v>27.76</v>
      </c>
      <c r="J99" s="23">
        <v>81.4</v>
      </c>
      <c r="K99" s="9">
        <v>70</v>
      </c>
      <c r="L99" s="9">
        <f t="shared" si="25"/>
        <v>48.84</v>
      </c>
      <c r="M99" s="9">
        <f t="shared" si="26"/>
        <v>76.6</v>
      </c>
      <c r="N99" s="21">
        <v>5</v>
      </c>
      <c r="O99" s="8"/>
    </row>
    <row r="100" s="1" customFormat="1" customHeight="1" spans="1:15">
      <c r="A100" s="8">
        <v>87</v>
      </c>
      <c r="B100" s="9" t="s">
        <v>288</v>
      </c>
      <c r="C100" s="9" t="s">
        <v>289</v>
      </c>
      <c r="D100" s="9" t="s">
        <v>106</v>
      </c>
      <c r="E100" s="9" t="s">
        <v>274</v>
      </c>
      <c r="F100" s="9" t="s">
        <v>275</v>
      </c>
      <c r="G100" s="9" t="s">
        <v>211</v>
      </c>
      <c r="H100" s="9" t="s">
        <v>111</v>
      </c>
      <c r="I100" s="19">
        <f t="shared" si="24"/>
        <v>28.28</v>
      </c>
      <c r="J100" s="23">
        <v>79.4</v>
      </c>
      <c r="K100" s="9">
        <v>70</v>
      </c>
      <c r="L100" s="9">
        <f t="shared" si="25"/>
        <v>47.64</v>
      </c>
      <c r="M100" s="9">
        <f t="shared" si="26"/>
        <v>75.92</v>
      </c>
      <c r="N100" s="21">
        <v>6</v>
      </c>
      <c r="O100" s="8"/>
    </row>
    <row r="101" s="1" customFormat="1" customHeight="1" spans="1:15">
      <c r="A101" s="8">
        <v>88</v>
      </c>
      <c r="B101" s="9" t="s">
        <v>290</v>
      </c>
      <c r="C101" s="9" t="s">
        <v>291</v>
      </c>
      <c r="D101" s="9" t="s">
        <v>106</v>
      </c>
      <c r="E101" s="9" t="s">
        <v>274</v>
      </c>
      <c r="F101" s="9" t="s">
        <v>275</v>
      </c>
      <c r="G101" s="9" t="s">
        <v>211</v>
      </c>
      <c r="H101" s="9" t="s">
        <v>292</v>
      </c>
      <c r="I101" s="19">
        <f t="shared" si="24"/>
        <v>28.06</v>
      </c>
      <c r="J101" s="23">
        <v>78.4</v>
      </c>
      <c r="K101" s="9">
        <v>70</v>
      </c>
      <c r="L101" s="9">
        <f t="shared" si="25"/>
        <v>47.04</v>
      </c>
      <c r="M101" s="9">
        <f t="shared" si="26"/>
        <v>75.1</v>
      </c>
      <c r="N101" s="21">
        <v>7</v>
      </c>
      <c r="O101" s="8"/>
    </row>
    <row r="102" s="1" customFormat="1" customHeight="1" spans="1:15">
      <c r="A102" s="8">
        <v>89</v>
      </c>
      <c r="B102" s="9" t="s">
        <v>293</v>
      </c>
      <c r="C102" s="9" t="s">
        <v>294</v>
      </c>
      <c r="D102" s="9" t="s">
        <v>106</v>
      </c>
      <c r="E102" s="9" t="s">
        <v>274</v>
      </c>
      <c r="F102" s="9" t="s">
        <v>275</v>
      </c>
      <c r="G102" s="9" t="s">
        <v>211</v>
      </c>
      <c r="H102" s="9" t="s">
        <v>79</v>
      </c>
      <c r="I102" s="19">
        <f t="shared" si="24"/>
        <v>26.44</v>
      </c>
      <c r="J102" s="23">
        <v>79.2</v>
      </c>
      <c r="K102" s="9">
        <v>70</v>
      </c>
      <c r="L102" s="9">
        <f t="shared" si="25"/>
        <v>47.52</v>
      </c>
      <c r="M102" s="9">
        <f t="shared" si="26"/>
        <v>73.96</v>
      </c>
      <c r="N102" s="21">
        <v>8</v>
      </c>
      <c r="O102" s="27"/>
    </row>
    <row r="103" s="1" customFormat="1" customHeight="1" spans="1:15">
      <c r="A103" s="8">
        <v>90</v>
      </c>
      <c r="B103" s="9" t="s">
        <v>295</v>
      </c>
      <c r="C103" s="9" t="s">
        <v>296</v>
      </c>
      <c r="D103" s="9" t="s">
        <v>106</v>
      </c>
      <c r="E103" s="9" t="s">
        <v>274</v>
      </c>
      <c r="F103" s="9" t="s">
        <v>275</v>
      </c>
      <c r="G103" s="9" t="s">
        <v>211</v>
      </c>
      <c r="H103" s="9" t="s">
        <v>297</v>
      </c>
      <c r="I103" s="19">
        <f t="shared" si="24"/>
        <v>25.62</v>
      </c>
      <c r="J103" s="23">
        <v>77.8</v>
      </c>
      <c r="K103" s="9">
        <v>70</v>
      </c>
      <c r="L103" s="9">
        <f t="shared" si="25"/>
        <v>46.68</v>
      </c>
      <c r="M103" s="9">
        <f t="shared" si="26"/>
        <v>72.3</v>
      </c>
      <c r="N103" s="21">
        <v>9</v>
      </c>
      <c r="O103" s="27"/>
    </row>
    <row r="104" s="1" customFormat="1" customHeight="1" spans="1:15">
      <c r="A104" s="10"/>
      <c r="B104" s="11"/>
      <c r="C104" s="11"/>
      <c r="D104" s="11"/>
      <c r="E104" s="11"/>
      <c r="F104" s="11"/>
      <c r="G104" s="11"/>
      <c r="H104" s="11"/>
      <c r="I104" s="24"/>
      <c r="J104" s="25"/>
      <c r="K104" s="11"/>
      <c r="L104" s="11"/>
      <c r="M104" s="11"/>
      <c r="N104" s="26"/>
      <c r="O104" s="10"/>
    </row>
    <row r="105" s="1" customFormat="1" customHeight="1" spans="1:15">
      <c r="A105" s="8">
        <v>91</v>
      </c>
      <c r="B105" s="9" t="s">
        <v>298</v>
      </c>
      <c r="C105" s="9" t="s">
        <v>299</v>
      </c>
      <c r="D105" s="9" t="s">
        <v>106</v>
      </c>
      <c r="E105" s="9" t="s">
        <v>300</v>
      </c>
      <c r="F105" s="9" t="s">
        <v>301</v>
      </c>
      <c r="G105" s="9" t="s">
        <v>94</v>
      </c>
      <c r="H105" s="9" t="s">
        <v>302</v>
      </c>
      <c r="I105" s="19">
        <f t="shared" ref="I105:I107" si="27">H105*0.4</f>
        <v>31.1</v>
      </c>
      <c r="J105" s="23">
        <v>82.6</v>
      </c>
      <c r="K105" s="9">
        <v>70</v>
      </c>
      <c r="L105" s="9">
        <f t="shared" ref="L105:L107" si="28">J105*0.6</f>
        <v>49.56</v>
      </c>
      <c r="M105" s="9">
        <f t="shared" ref="M105:M107" si="29">L105+I105</f>
        <v>80.66</v>
      </c>
      <c r="N105" s="21">
        <v>1</v>
      </c>
      <c r="O105" s="22" t="s">
        <v>23</v>
      </c>
    </row>
    <row r="106" s="1" customFormat="1" customHeight="1" spans="1:15">
      <c r="A106" s="8">
        <v>92</v>
      </c>
      <c r="B106" s="9" t="s">
        <v>303</v>
      </c>
      <c r="C106" s="9" t="s">
        <v>304</v>
      </c>
      <c r="D106" s="9" t="s">
        <v>106</v>
      </c>
      <c r="E106" s="9" t="s">
        <v>300</v>
      </c>
      <c r="F106" s="9" t="s">
        <v>301</v>
      </c>
      <c r="G106" s="9" t="s">
        <v>94</v>
      </c>
      <c r="H106" s="9" t="s">
        <v>305</v>
      </c>
      <c r="I106" s="19">
        <f t="shared" si="27"/>
        <v>32.06</v>
      </c>
      <c r="J106" s="23">
        <v>78.8</v>
      </c>
      <c r="K106" s="9">
        <v>70</v>
      </c>
      <c r="L106" s="9">
        <f t="shared" si="28"/>
        <v>47.28</v>
      </c>
      <c r="M106" s="9">
        <f t="shared" si="29"/>
        <v>79.34</v>
      </c>
      <c r="N106" s="21">
        <v>2</v>
      </c>
      <c r="O106" s="8"/>
    </row>
    <row r="107" s="1" customFormat="1" customHeight="1" spans="1:15">
      <c r="A107" s="8">
        <v>93</v>
      </c>
      <c r="B107" s="9" t="s">
        <v>306</v>
      </c>
      <c r="C107" s="9" t="s">
        <v>307</v>
      </c>
      <c r="D107" s="9" t="s">
        <v>106</v>
      </c>
      <c r="E107" s="9" t="s">
        <v>300</v>
      </c>
      <c r="F107" s="9" t="s">
        <v>301</v>
      </c>
      <c r="G107" s="9" t="s">
        <v>94</v>
      </c>
      <c r="H107" s="9" t="s">
        <v>160</v>
      </c>
      <c r="I107" s="19">
        <f t="shared" si="27"/>
        <v>29.28</v>
      </c>
      <c r="J107" s="23">
        <v>80.4</v>
      </c>
      <c r="K107" s="9">
        <v>70</v>
      </c>
      <c r="L107" s="9">
        <f t="shared" si="28"/>
        <v>48.24</v>
      </c>
      <c r="M107" s="9">
        <f t="shared" si="29"/>
        <v>77.52</v>
      </c>
      <c r="N107" s="21">
        <v>3</v>
      </c>
      <c r="O107" s="8"/>
    </row>
    <row r="108" s="1" customFormat="1" customHeight="1" spans="1:15">
      <c r="A108" s="10"/>
      <c r="B108" s="11"/>
      <c r="C108" s="11"/>
      <c r="D108" s="11"/>
      <c r="E108" s="11"/>
      <c r="F108" s="11"/>
      <c r="G108" s="11"/>
      <c r="H108" s="11"/>
      <c r="I108" s="24"/>
      <c r="J108" s="25"/>
      <c r="K108" s="11"/>
      <c r="L108" s="11"/>
      <c r="M108" s="11"/>
      <c r="N108" s="26"/>
      <c r="O108" s="10"/>
    </row>
    <row r="109" s="1" customFormat="1" customHeight="1" spans="1:15">
      <c r="A109" s="8">
        <v>94</v>
      </c>
      <c r="B109" s="9" t="s">
        <v>308</v>
      </c>
      <c r="C109" s="9" t="s">
        <v>309</v>
      </c>
      <c r="D109" s="9" t="s">
        <v>106</v>
      </c>
      <c r="E109" s="9" t="s">
        <v>310</v>
      </c>
      <c r="F109" s="9" t="s">
        <v>311</v>
      </c>
      <c r="G109" s="9" t="s">
        <v>94</v>
      </c>
      <c r="H109" s="9" t="s">
        <v>312</v>
      </c>
      <c r="I109" s="19">
        <f>H109*0.4</f>
        <v>33.58</v>
      </c>
      <c r="J109" s="23">
        <v>78.8</v>
      </c>
      <c r="K109" s="9">
        <v>70</v>
      </c>
      <c r="L109" s="9">
        <f>J109*0.6</f>
        <v>47.28</v>
      </c>
      <c r="M109" s="9">
        <f>L109+I109</f>
        <v>80.86</v>
      </c>
      <c r="N109" s="21">
        <v>1</v>
      </c>
      <c r="O109" s="22" t="s">
        <v>23</v>
      </c>
    </row>
    <row r="110" s="1" customFormat="1" customHeight="1" spans="1:15">
      <c r="A110" s="8">
        <v>95</v>
      </c>
      <c r="B110" s="9" t="s">
        <v>313</v>
      </c>
      <c r="C110" s="9" t="s">
        <v>314</v>
      </c>
      <c r="D110" s="9" t="s">
        <v>106</v>
      </c>
      <c r="E110" s="9" t="s">
        <v>310</v>
      </c>
      <c r="F110" s="9" t="s">
        <v>311</v>
      </c>
      <c r="G110" s="9" t="s">
        <v>94</v>
      </c>
      <c r="H110" s="9" t="s">
        <v>315</v>
      </c>
      <c r="I110" s="19">
        <f>H110*0.4</f>
        <v>29.46</v>
      </c>
      <c r="J110" s="23">
        <v>84.6</v>
      </c>
      <c r="K110" s="9">
        <v>70</v>
      </c>
      <c r="L110" s="9">
        <f>J110*0.6</f>
        <v>50.76</v>
      </c>
      <c r="M110" s="9">
        <f>L110+I110</f>
        <v>80.22</v>
      </c>
      <c r="N110" s="21">
        <v>2</v>
      </c>
      <c r="O110" s="8"/>
    </row>
    <row r="111" s="1" customFormat="1" customHeight="1" spans="1:15">
      <c r="A111" s="8">
        <v>96</v>
      </c>
      <c r="B111" s="9" t="s">
        <v>316</v>
      </c>
      <c r="C111" s="9" t="s">
        <v>317</v>
      </c>
      <c r="D111" s="9" t="s">
        <v>106</v>
      </c>
      <c r="E111" s="9" t="s">
        <v>310</v>
      </c>
      <c r="F111" s="9" t="s">
        <v>311</v>
      </c>
      <c r="G111" s="9" t="s">
        <v>94</v>
      </c>
      <c r="H111" s="9" t="s">
        <v>318</v>
      </c>
      <c r="I111" s="19">
        <f>H111*0.4</f>
        <v>29.16</v>
      </c>
      <c r="J111" s="23">
        <v>82</v>
      </c>
      <c r="K111" s="9">
        <v>70</v>
      </c>
      <c r="L111" s="9">
        <f>J111*0.6</f>
        <v>49.2</v>
      </c>
      <c r="M111" s="9">
        <f>L111+I111</f>
        <v>78.36</v>
      </c>
      <c r="N111" s="21">
        <v>3</v>
      </c>
      <c r="O111" s="8"/>
    </row>
    <row r="112" s="1" customFormat="1" customHeight="1" spans="1:15">
      <c r="A112" s="10"/>
      <c r="B112" s="11"/>
      <c r="C112" s="11"/>
      <c r="D112" s="11"/>
      <c r="E112" s="11"/>
      <c r="F112" s="11"/>
      <c r="G112" s="11"/>
      <c r="H112" s="11"/>
      <c r="I112" s="24"/>
      <c r="J112" s="25"/>
      <c r="K112" s="11"/>
      <c r="L112" s="11"/>
      <c r="M112" s="11"/>
      <c r="N112" s="26"/>
      <c r="O112" s="10"/>
    </row>
    <row r="113" s="1" customFormat="1" customHeight="1" spans="1:15">
      <c r="A113" s="8">
        <v>97</v>
      </c>
      <c r="B113" s="9" t="s">
        <v>319</v>
      </c>
      <c r="C113" s="9" t="s">
        <v>320</v>
      </c>
      <c r="D113" s="9" t="s">
        <v>106</v>
      </c>
      <c r="E113" s="9" t="s">
        <v>321</v>
      </c>
      <c r="F113" s="9" t="s">
        <v>322</v>
      </c>
      <c r="G113" s="9" t="s">
        <v>107</v>
      </c>
      <c r="H113" s="9" t="s">
        <v>279</v>
      </c>
      <c r="I113" s="19">
        <f t="shared" ref="I113:I130" si="30">H113*0.4</f>
        <v>26.78</v>
      </c>
      <c r="J113" s="20">
        <v>83.4</v>
      </c>
      <c r="K113" s="9">
        <v>70</v>
      </c>
      <c r="L113" s="9">
        <f t="shared" ref="L113:L129" si="31">J113*0.6</f>
        <v>50.04</v>
      </c>
      <c r="M113" s="9">
        <f t="shared" ref="M113:M130" si="32">I113+L113</f>
        <v>76.82</v>
      </c>
      <c r="N113" s="21">
        <v>1</v>
      </c>
      <c r="O113" s="22" t="s">
        <v>23</v>
      </c>
    </row>
    <row r="114" s="1" customFormat="1" customHeight="1" spans="1:15">
      <c r="A114" s="8">
        <v>98</v>
      </c>
      <c r="B114" s="9" t="s">
        <v>323</v>
      </c>
      <c r="C114" s="9" t="s">
        <v>324</v>
      </c>
      <c r="D114" s="9" t="s">
        <v>106</v>
      </c>
      <c r="E114" s="9" t="s">
        <v>321</v>
      </c>
      <c r="F114" s="9" t="s">
        <v>322</v>
      </c>
      <c r="G114" s="9" t="s">
        <v>107</v>
      </c>
      <c r="H114" s="9" t="s">
        <v>197</v>
      </c>
      <c r="I114" s="19">
        <f t="shared" si="30"/>
        <v>27.48</v>
      </c>
      <c r="J114" s="20">
        <v>81.6</v>
      </c>
      <c r="K114" s="9">
        <v>70</v>
      </c>
      <c r="L114" s="9">
        <f t="shared" si="31"/>
        <v>48.96</v>
      </c>
      <c r="M114" s="9">
        <f t="shared" si="32"/>
        <v>76.44</v>
      </c>
      <c r="N114" s="21">
        <v>2</v>
      </c>
      <c r="O114" s="22" t="s">
        <v>23</v>
      </c>
    </row>
    <row r="115" s="1" customFormat="1" customHeight="1" spans="1:15">
      <c r="A115" s="8">
        <v>99</v>
      </c>
      <c r="B115" s="9" t="s">
        <v>325</v>
      </c>
      <c r="C115" s="9" t="s">
        <v>326</v>
      </c>
      <c r="D115" s="9" t="s">
        <v>106</v>
      </c>
      <c r="E115" s="9" t="s">
        <v>321</v>
      </c>
      <c r="F115" s="9" t="s">
        <v>322</v>
      </c>
      <c r="G115" s="9" t="s">
        <v>107</v>
      </c>
      <c r="H115" s="9" t="s">
        <v>327</v>
      </c>
      <c r="I115" s="19">
        <f t="shared" si="30"/>
        <v>27.92</v>
      </c>
      <c r="J115" s="20">
        <v>79.6</v>
      </c>
      <c r="K115" s="9">
        <v>70</v>
      </c>
      <c r="L115" s="9">
        <f t="shared" si="31"/>
        <v>47.76</v>
      </c>
      <c r="M115" s="9">
        <f t="shared" si="32"/>
        <v>75.68</v>
      </c>
      <c r="N115" s="21">
        <v>3</v>
      </c>
      <c r="O115" s="22" t="s">
        <v>23</v>
      </c>
    </row>
    <row r="116" s="1" customFormat="1" customHeight="1" spans="1:15">
      <c r="A116" s="8">
        <v>100</v>
      </c>
      <c r="B116" s="9" t="s">
        <v>328</v>
      </c>
      <c r="C116" s="9" t="s">
        <v>329</v>
      </c>
      <c r="D116" s="9" t="s">
        <v>106</v>
      </c>
      <c r="E116" s="9" t="s">
        <v>321</v>
      </c>
      <c r="F116" s="9" t="s">
        <v>322</v>
      </c>
      <c r="G116" s="9" t="s">
        <v>107</v>
      </c>
      <c r="H116" s="9" t="s">
        <v>330</v>
      </c>
      <c r="I116" s="19">
        <f t="shared" si="30"/>
        <v>27.78</v>
      </c>
      <c r="J116" s="20">
        <v>79.6</v>
      </c>
      <c r="K116" s="9">
        <v>70</v>
      </c>
      <c r="L116" s="9">
        <f t="shared" si="31"/>
        <v>47.76</v>
      </c>
      <c r="M116" s="9">
        <f t="shared" si="32"/>
        <v>75.54</v>
      </c>
      <c r="N116" s="21">
        <v>4</v>
      </c>
      <c r="O116" s="22" t="s">
        <v>23</v>
      </c>
    </row>
    <row r="117" s="1" customFormat="1" customHeight="1" spans="1:15">
      <c r="A117" s="8">
        <v>101</v>
      </c>
      <c r="B117" s="9" t="s">
        <v>331</v>
      </c>
      <c r="C117" s="9" t="s">
        <v>332</v>
      </c>
      <c r="D117" s="9" t="s">
        <v>106</v>
      </c>
      <c r="E117" s="9" t="s">
        <v>321</v>
      </c>
      <c r="F117" s="9" t="s">
        <v>322</v>
      </c>
      <c r="G117" s="9" t="s">
        <v>107</v>
      </c>
      <c r="H117" s="9" t="s">
        <v>333</v>
      </c>
      <c r="I117" s="19">
        <f t="shared" si="30"/>
        <v>27.38</v>
      </c>
      <c r="J117" s="20">
        <v>80.2</v>
      </c>
      <c r="K117" s="9">
        <v>70</v>
      </c>
      <c r="L117" s="9">
        <f t="shared" si="31"/>
        <v>48.12</v>
      </c>
      <c r="M117" s="9">
        <f t="shared" si="32"/>
        <v>75.5</v>
      </c>
      <c r="N117" s="21">
        <v>5</v>
      </c>
      <c r="O117" s="22" t="s">
        <v>23</v>
      </c>
    </row>
    <row r="118" s="1" customFormat="1" customHeight="1" spans="1:15">
      <c r="A118" s="8">
        <v>102</v>
      </c>
      <c r="B118" s="9" t="s">
        <v>334</v>
      </c>
      <c r="C118" s="9" t="s">
        <v>335</v>
      </c>
      <c r="D118" s="9" t="s">
        <v>106</v>
      </c>
      <c r="E118" s="9" t="s">
        <v>321</v>
      </c>
      <c r="F118" s="9" t="s">
        <v>322</v>
      </c>
      <c r="G118" s="9" t="s">
        <v>107</v>
      </c>
      <c r="H118" s="9" t="s">
        <v>336</v>
      </c>
      <c r="I118" s="19">
        <f t="shared" si="30"/>
        <v>26.62</v>
      </c>
      <c r="J118" s="20">
        <v>81.2</v>
      </c>
      <c r="K118" s="9">
        <v>70</v>
      </c>
      <c r="L118" s="9">
        <f t="shared" si="31"/>
        <v>48.72</v>
      </c>
      <c r="M118" s="9">
        <f t="shared" si="32"/>
        <v>75.34</v>
      </c>
      <c r="N118" s="21">
        <v>6</v>
      </c>
      <c r="O118" s="22" t="s">
        <v>23</v>
      </c>
    </row>
    <row r="119" s="1" customFormat="1" customHeight="1" spans="1:15">
      <c r="A119" s="8">
        <v>103</v>
      </c>
      <c r="B119" s="9" t="s">
        <v>337</v>
      </c>
      <c r="C119" s="9" t="s">
        <v>338</v>
      </c>
      <c r="D119" s="9" t="s">
        <v>106</v>
      </c>
      <c r="E119" s="9" t="s">
        <v>321</v>
      </c>
      <c r="F119" s="9" t="s">
        <v>322</v>
      </c>
      <c r="G119" s="9" t="s">
        <v>107</v>
      </c>
      <c r="H119" s="9" t="s">
        <v>339</v>
      </c>
      <c r="I119" s="19">
        <f t="shared" si="30"/>
        <v>26.42</v>
      </c>
      <c r="J119" s="20">
        <v>80.2</v>
      </c>
      <c r="K119" s="9">
        <v>70</v>
      </c>
      <c r="L119" s="9">
        <f t="shared" si="31"/>
        <v>48.12</v>
      </c>
      <c r="M119" s="9">
        <f t="shared" si="32"/>
        <v>74.54</v>
      </c>
      <c r="N119" s="21">
        <v>7</v>
      </c>
      <c r="O119" s="8"/>
    </row>
    <row r="120" s="1" customFormat="1" customHeight="1" spans="1:15">
      <c r="A120" s="8">
        <v>104</v>
      </c>
      <c r="B120" s="9" t="s">
        <v>340</v>
      </c>
      <c r="C120" s="9" t="s">
        <v>341</v>
      </c>
      <c r="D120" s="9" t="s">
        <v>106</v>
      </c>
      <c r="E120" s="9" t="s">
        <v>321</v>
      </c>
      <c r="F120" s="9" t="s">
        <v>322</v>
      </c>
      <c r="G120" s="9" t="s">
        <v>107</v>
      </c>
      <c r="H120" s="9" t="s">
        <v>76</v>
      </c>
      <c r="I120" s="19">
        <f t="shared" si="30"/>
        <v>26.32</v>
      </c>
      <c r="J120" s="20">
        <v>80.2</v>
      </c>
      <c r="K120" s="9">
        <v>70</v>
      </c>
      <c r="L120" s="9">
        <f t="shared" si="31"/>
        <v>48.12</v>
      </c>
      <c r="M120" s="9">
        <f t="shared" si="32"/>
        <v>74.44</v>
      </c>
      <c r="N120" s="21">
        <v>8</v>
      </c>
      <c r="O120" s="8"/>
    </row>
    <row r="121" s="1" customFormat="1" customHeight="1" spans="1:15">
      <c r="A121" s="8">
        <v>105</v>
      </c>
      <c r="B121" s="9" t="s">
        <v>342</v>
      </c>
      <c r="C121" s="9" t="s">
        <v>343</v>
      </c>
      <c r="D121" s="9" t="s">
        <v>106</v>
      </c>
      <c r="E121" s="9" t="s">
        <v>321</v>
      </c>
      <c r="F121" s="9" t="s">
        <v>322</v>
      </c>
      <c r="G121" s="9" t="s">
        <v>107</v>
      </c>
      <c r="H121" s="9" t="s">
        <v>114</v>
      </c>
      <c r="I121" s="19">
        <f t="shared" si="30"/>
        <v>27.62</v>
      </c>
      <c r="J121" s="20">
        <v>78</v>
      </c>
      <c r="K121" s="9">
        <v>70</v>
      </c>
      <c r="L121" s="9">
        <f t="shared" si="31"/>
        <v>46.8</v>
      </c>
      <c r="M121" s="9">
        <f t="shared" si="32"/>
        <v>74.42</v>
      </c>
      <c r="N121" s="21">
        <v>9</v>
      </c>
      <c r="O121" s="8"/>
    </row>
    <row r="122" s="1" customFormat="1" customHeight="1" spans="1:15">
      <c r="A122" s="8">
        <v>106</v>
      </c>
      <c r="B122" s="9" t="s">
        <v>344</v>
      </c>
      <c r="C122" s="9" t="s">
        <v>345</v>
      </c>
      <c r="D122" s="9" t="s">
        <v>106</v>
      </c>
      <c r="E122" s="9" t="s">
        <v>321</v>
      </c>
      <c r="F122" s="9" t="s">
        <v>322</v>
      </c>
      <c r="G122" s="9" t="s">
        <v>107</v>
      </c>
      <c r="H122" s="9" t="s">
        <v>117</v>
      </c>
      <c r="I122" s="19">
        <f t="shared" si="30"/>
        <v>26</v>
      </c>
      <c r="J122" s="20">
        <v>80.2</v>
      </c>
      <c r="K122" s="9">
        <v>70</v>
      </c>
      <c r="L122" s="9">
        <f t="shared" si="31"/>
        <v>48.12</v>
      </c>
      <c r="M122" s="9">
        <f t="shared" si="32"/>
        <v>74.12</v>
      </c>
      <c r="N122" s="21">
        <v>10</v>
      </c>
      <c r="O122" s="8"/>
    </row>
    <row r="123" s="1" customFormat="1" customHeight="1" spans="1:15">
      <c r="A123" s="8">
        <v>107</v>
      </c>
      <c r="B123" s="9" t="s">
        <v>346</v>
      </c>
      <c r="C123" s="9" t="s">
        <v>347</v>
      </c>
      <c r="D123" s="9" t="s">
        <v>106</v>
      </c>
      <c r="E123" s="9" t="s">
        <v>321</v>
      </c>
      <c r="F123" s="9" t="s">
        <v>322</v>
      </c>
      <c r="G123" s="9" t="s">
        <v>107</v>
      </c>
      <c r="H123" s="9" t="s">
        <v>348</v>
      </c>
      <c r="I123" s="19">
        <f t="shared" si="30"/>
        <v>25.6</v>
      </c>
      <c r="J123" s="20">
        <v>78.6</v>
      </c>
      <c r="K123" s="9">
        <v>70</v>
      </c>
      <c r="L123" s="9">
        <f t="shared" si="31"/>
        <v>47.16</v>
      </c>
      <c r="M123" s="9">
        <f t="shared" si="32"/>
        <v>72.76</v>
      </c>
      <c r="N123" s="21">
        <v>11</v>
      </c>
      <c r="O123" s="8"/>
    </row>
    <row r="124" s="1" customFormat="1" customHeight="1" spans="1:15">
      <c r="A124" s="8">
        <v>108</v>
      </c>
      <c r="B124" s="9" t="s">
        <v>349</v>
      </c>
      <c r="C124" s="9" t="s">
        <v>350</v>
      </c>
      <c r="D124" s="9" t="s">
        <v>106</v>
      </c>
      <c r="E124" s="9" t="s">
        <v>321</v>
      </c>
      <c r="F124" s="9" t="s">
        <v>322</v>
      </c>
      <c r="G124" s="9" t="s">
        <v>107</v>
      </c>
      <c r="H124" s="9" t="s">
        <v>351</v>
      </c>
      <c r="I124" s="19">
        <f t="shared" si="30"/>
        <v>26.08</v>
      </c>
      <c r="J124" s="23">
        <v>76.4</v>
      </c>
      <c r="K124" s="9">
        <v>70</v>
      </c>
      <c r="L124" s="9">
        <f t="shared" si="31"/>
        <v>45.84</v>
      </c>
      <c r="M124" s="9">
        <f t="shared" si="32"/>
        <v>71.92</v>
      </c>
      <c r="N124" s="21">
        <v>12</v>
      </c>
      <c r="O124" s="8"/>
    </row>
    <row r="125" s="1" customFormat="1" customHeight="1" spans="1:15">
      <c r="A125" s="8">
        <v>109</v>
      </c>
      <c r="B125" s="9" t="s">
        <v>352</v>
      </c>
      <c r="C125" s="9" t="s">
        <v>353</v>
      </c>
      <c r="D125" s="9" t="s">
        <v>106</v>
      </c>
      <c r="E125" s="9" t="s">
        <v>321</v>
      </c>
      <c r="F125" s="9" t="s">
        <v>322</v>
      </c>
      <c r="G125" s="9" t="s">
        <v>107</v>
      </c>
      <c r="H125" s="9" t="s">
        <v>26</v>
      </c>
      <c r="I125" s="19">
        <f t="shared" si="30"/>
        <v>25.7</v>
      </c>
      <c r="J125" s="20">
        <v>75.2</v>
      </c>
      <c r="K125" s="9">
        <v>70</v>
      </c>
      <c r="L125" s="9">
        <f t="shared" si="31"/>
        <v>45.12</v>
      </c>
      <c r="M125" s="9">
        <f t="shared" si="32"/>
        <v>70.82</v>
      </c>
      <c r="N125" s="21">
        <v>13</v>
      </c>
      <c r="O125" s="8"/>
    </row>
    <row r="126" s="1" customFormat="1" customHeight="1" spans="1:15">
      <c r="A126" s="8">
        <v>110</v>
      </c>
      <c r="B126" s="9" t="s">
        <v>354</v>
      </c>
      <c r="C126" s="9" t="s">
        <v>355</v>
      </c>
      <c r="D126" s="9" t="s">
        <v>106</v>
      </c>
      <c r="E126" s="9" t="s">
        <v>321</v>
      </c>
      <c r="F126" s="9" t="s">
        <v>322</v>
      </c>
      <c r="G126" s="9" t="s">
        <v>107</v>
      </c>
      <c r="H126" s="9" t="s">
        <v>356</v>
      </c>
      <c r="I126" s="19">
        <f t="shared" si="30"/>
        <v>25.22</v>
      </c>
      <c r="J126" s="23">
        <v>75</v>
      </c>
      <c r="K126" s="9">
        <v>70</v>
      </c>
      <c r="L126" s="9">
        <f t="shared" si="31"/>
        <v>45</v>
      </c>
      <c r="M126" s="9">
        <f t="shared" si="32"/>
        <v>70.22</v>
      </c>
      <c r="N126" s="21">
        <v>14</v>
      </c>
      <c r="O126" s="8"/>
    </row>
    <row r="127" s="1" customFormat="1" customHeight="1" spans="1:15">
      <c r="A127" s="8">
        <v>111</v>
      </c>
      <c r="B127" s="9" t="s">
        <v>357</v>
      </c>
      <c r="C127" s="9" t="s">
        <v>358</v>
      </c>
      <c r="D127" s="9" t="s">
        <v>106</v>
      </c>
      <c r="E127" s="9" t="s">
        <v>321</v>
      </c>
      <c r="F127" s="9" t="s">
        <v>322</v>
      </c>
      <c r="G127" s="9" t="s">
        <v>107</v>
      </c>
      <c r="H127" s="9" t="s">
        <v>359</v>
      </c>
      <c r="I127" s="19">
        <f t="shared" si="30"/>
        <v>24.06</v>
      </c>
      <c r="J127" s="20">
        <v>76.8</v>
      </c>
      <c r="K127" s="9">
        <v>70</v>
      </c>
      <c r="L127" s="9">
        <f t="shared" si="31"/>
        <v>46.08</v>
      </c>
      <c r="M127" s="9">
        <f t="shared" si="32"/>
        <v>70.14</v>
      </c>
      <c r="N127" s="21">
        <v>15</v>
      </c>
      <c r="O127" s="8"/>
    </row>
    <row r="128" s="1" customFormat="1" customHeight="1" spans="1:15">
      <c r="A128" s="8">
        <v>112</v>
      </c>
      <c r="B128" s="9" t="s">
        <v>360</v>
      </c>
      <c r="C128" s="9" t="s">
        <v>361</v>
      </c>
      <c r="D128" s="9" t="s">
        <v>106</v>
      </c>
      <c r="E128" s="9" t="s">
        <v>321</v>
      </c>
      <c r="F128" s="9" t="s">
        <v>322</v>
      </c>
      <c r="G128" s="9" t="s">
        <v>107</v>
      </c>
      <c r="H128" s="9" t="s">
        <v>362</v>
      </c>
      <c r="I128" s="19">
        <f t="shared" si="30"/>
        <v>23.7</v>
      </c>
      <c r="J128" s="20">
        <v>75.8</v>
      </c>
      <c r="K128" s="9">
        <v>70</v>
      </c>
      <c r="L128" s="9">
        <f t="shared" si="31"/>
        <v>45.48</v>
      </c>
      <c r="M128" s="9">
        <f t="shared" si="32"/>
        <v>69.18</v>
      </c>
      <c r="N128" s="21">
        <v>16</v>
      </c>
      <c r="O128" s="27"/>
    </row>
    <row r="129" s="1" customFormat="1" customHeight="1" spans="1:15">
      <c r="A129" s="8">
        <v>113</v>
      </c>
      <c r="B129" s="9" t="s">
        <v>363</v>
      </c>
      <c r="C129" s="9" t="s">
        <v>364</v>
      </c>
      <c r="D129" s="9" t="s">
        <v>106</v>
      </c>
      <c r="E129" s="9" t="s">
        <v>321</v>
      </c>
      <c r="F129" s="9" t="s">
        <v>322</v>
      </c>
      <c r="G129" s="9" t="s">
        <v>107</v>
      </c>
      <c r="H129" s="9">
        <v>57.4</v>
      </c>
      <c r="I129" s="19">
        <f t="shared" si="30"/>
        <v>22.96</v>
      </c>
      <c r="J129" s="20">
        <v>75</v>
      </c>
      <c r="K129" s="9">
        <v>70</v>
      </c>
      <c r="L129" s="9">
        <f t="shared" si="31"/>
        <v>45</v>
      </c>
      <c r="M129" s="9">
        <f t="shared" si="32"/>
        <v>67.96</v>
      </c>
      <c r="N129" s="21">
        <v>17</v>
      </c>
      <c r="O129" s="27"/>
    </row>
    <row r="130" s="1" customFormat="1" customHeight="1" spans="1:15">
      <c r="A130" s="8">
        <v>114</v>
      </c>
      <c r="B130" s="9" t="s">
        <v>365</v>
      </c>
      <c r="C130" s="9" t="s">
        <v>366</v>
      </c>
      <c r="D130" s="9" t="s">
        <v>106</v>
      </c>
      <c r="E130" s="9" t="s">
        <v>321</v>
      </c>
      <c r="F130" s="9" t="s">
        <v>322</v>
      </c>
      <c r="G130" s="9" t="s">
        <v>107</v>
      </c>
      <c r="H130" s="9">
        <v>58.05</v>
      </c>
      <c r="I130" s="19">
        <f t="shared" si="30"/>
        <v>23.22</v>
      </c>
      <c r="J130" s="28" t="s">
        <v>53</v>
      </c>
      <c r="K130" s="9">
        <v>70</v>
      </c>
      <c r="L130" s="9">
        <v>0</v>
      </c>
      <c r="M130" s="9">
        <f t="shared" si="32"/>
        <v>23.22</v>
      </c>
      <c r="N130" s="21">
        <v>18</v>
      </c>
      <c r="O130" s="27"/>
    </row>
    <row r="131" s="1" customFormat="1" customHeight="1" spans="1:15">
      <c r="A131" s="10"/>
      <c r="B131" s="11"/>
      <c r="C131" s="11"/>
      <c r="D131" s="11"/>
      <c r="E131" s="11"/>
      <c r="F131" s="11"/>
      <c r="G131" s="11"/>
      <c r="H131" s="11"/>
      <c r="I131" s="24"/>
      <c r="J131" s="25"/>
      <c r="K131" s="11"/>
      <c r="L131" s="11"/>
      <c r="M131" s="11"/>
      <c r="N131" s="26"/>
      <c r="O131" s="10"/>
    </row>
    <row r="132" s="1" customFormat="1" customHeight="1" spans="1:15">
      <c r="A132" s="8">
        <v>115</v>
      </c>
      <c r="B132" s="9" t="s">
        <v>367</v>
      </c>
      <c r="C132" s="9" t="s">
        <v>368</v>
      </c>
      <c r="D132" s="9" t="s">
        <v>106</v>
      </c>
      <c r="E132" s="9" t="s">
        <v>82</v>
      </c>
      <c r="F132" s="9" t="s">
        <v>83</v>
      </c>
      <c r="G132" s="9" t="s">
        <v>107</v>
      </c>
      <c r="H132" s="9" t="s">
        <v>369</v>
      </c>
      <c r="I132" s="19">
        <f t="shared" ref="I132:I147" si="33">H132*0.4</f>
        <v>28</v>
      </c>
      <c r="J132" s="23">
        <v>83.6</v>
      </c>
      <c r="K132" s="9">
        <v>70</v>
      </c>
      <c r="L132" s="9">
        <f t="shared" ref="L132:L145" si="34">J132*0.6</f>
        <v>50.16</v>
      </c>
      <c r="M132" s="9">
        <f t="shared" ref="M132:M147" si="35">L132+I132</f>
        <v>78.16</v>
      </c>
      <c r="N132" s="21">
        <v>1</v>
      </c>
      <c r="O132" s="22" t="s">
        <v>23</v>
      </c>
    </row>
    <row r="133" s="1" customFormat="1" customHeight="1" spans="1:15">
      <c r="A133" s="8">
        <v>116</v>
      </c>
      <c r="B133" s="9" t="s">
        <v>370</v>
      </c>
      <c r="C133" s="9" t="s">
        <v>371</v>
      </c>
      <c r="D133" s="9" t="s">
        <v>106</v>
      </c>
      <c r="E133" s="9" t="s">
        <v>82</v>
      </c>
      <c r="F133" s="9" t="s">
        <v>83</v>
      </c>
      <c r="G133" s="9" t="s">
        <v>107</v>
      </c>
      <c r="H133" s="9" t="s">
        <v>95</v>
      </c>
      <c r="I133" s="19">
        <f t="shared" si="33"/>
        <v>29.18</v>
      </c>
      <c r="J133" s="23">
        <v>80.6</v>
      </c>
      <c r="K133" s="9">
        <v>70</v>
      </c>
      <c r="L133" s="9">
        <f t="shared" si="34"/>
        <v>48.36</v>
      </c>
      <c r="M133" s="9">
        <f t="shared" si="35"/>
        <v>77.54</v>
      </c>
      <c r="N133" s="21">
        <v>2</v>
      </c>
      <c r="O133" s="22" t="s">
        <v>23</v>
      </c>
    </row>
    <row r="134" s="1" customFormat="1" customHeight="1" spans="1:15">
      <c r="A134" s="8">
        <v>117</v>
      </c>
      <c r="B134" s="9" t="s">
        <v>372</v>
      </c>
      <c r="C134" s="9" t="s">
        <v>373</v>
      </c>
      <c r="D134" s="9" t="s">
        <v>106</v>
      </c>
      <c r="E134" s="9" t="s">
        <v>82</v>
      </c>
      <c r="F134" s="9" t="s">
        <v>83</v>
      </c>
      <c r="G134" s="9" t="s">
        <v>107</v>
      </c>
      <c r="H134" s="9" t="s">
        <v>374</v>
      </c>
      <c r="I134" s="19">
        <f t="shared" si="33"/>
        <v>28.52</v>
      </c>
      <c r="J134" s="23">
        <v>81.4</v>
      </c>
      <c r="K134" s="9">
        <v>70</v>
      </c>
      <c r="L134" s="9">
        <f t="shared" si="34"/>
        <v>48.84</v>
      </c>
      <c r="M134" s="9">
        <f t="shared" si="35"/>
        <v>77.36</v>
      </c>
      <c r="N134" s="21">
        <v>3</v>
      </c>
      <c r="O134" s="22" t="s">
        <v>23</v>
      </c>
    </row>
    <row r="135" s="1" customFormat="1" customHeight="1" spans="1:15">
      <c r="A135" s="8">
        <v>118</v>
      </c>
      <c r="B135" s="9" t="s">
        <v>375</v>
      </c>
      <c r="C135" s="9" t="s">
        <v>376</v>
      </c>
      <c r="D135" s="9" t="s">
        <v>106</v>
      </c>
      <c r="E135" s="9" t="s">
        <v>82</v>
      </c>
      <c r="F135" s="9" t="s">
        <v>83</v>
      </c>
      <c r="G135" s="9" t="s">
        <v>107</v>
      </c>
      <c r="H135" s="9" t="s">
        <v>377</v>
      </c>
      <c r="I135" s="19">
        <f t="shared" si="33"/>
        <v>27.12</v>
      </c>
      <c r="J135" s="23">
        <v>80.6</v>
      </c>
      <c r="K135" s="9">
        <v>70</v>
      </c>
      <c r="L135" s="9">
        <f t="shared" si="34"/>
        <v>48.36</v>
      </c>
      <c r="M135" s="9">
        <f t="shared" si="35"/>
        <v>75.48</v>
      </c>
      <c r="N135" s="21">
        <v>4</v>
      </c>
      <c r="O135" s="22" t="s">
        <v>23</v>
      </c>
    </row>
    <row r="136" s="1" customFormat="1" customHeight="1" spans="1:15">
      <c r="A136" s="8">
        <v>119</v>
      </c>
      <c r="B136" s="9" t="s">
        <v>378</v>
      </c>
      <c r="C136" s="9" t="s">
        <v>379</v>
      </c>
      <c r="D136" s="9" t="s">
        <v>106</v>
      </c>
      <c r="E136" s="9" t="s">
        <v>82</v>
      </c>
      <c r="F136" s="9" t="s">
        <v>83</v>
      </c>
      <c r="G136" s="9" t="s">
        <v>107</v>
      </c>
      <c r="H136" s="9" t="s">
        <v>380</v>
      </c>
      <c r="I136" s="19">
        <f t="shared" si="33"/>
        <v>27.98</v>
      </c>
      <c r="J136" s="23">
        <v>78.2</v>
      </c>
      <c r="K136" s="9">
        <v>70</v>
      </c>
      <c r="L136" s="9">
        <f t="shared" si="34"/>
        <v>46.92</v>
      </c>
      <c r="M136" s="9">
        <f t="shared" si="35"/>
        <v>74.9</v>
      </c>
      <c r="N136" s="21">
        <v>5</v>
      </c>
      <c r="O136" s="22" t="s">
        <v>23</v>
      </c>
    </row>
    <row r="137" s="1" customFormat="1" customHeight="1" spans="1:15">
      <c r="A137" s="8">
        <v>120</v>
      </c>
      <c r="B137" s="9" t="s">
        <v>381</v>
      </c>
      <c r="C137" s="9" t="s">
        <v>382</v>
      </c>
      <c r="D137" s="9" t="s">
        <v>106</v>
      </c>
      <c r="E137" s="9" t="s">
        <v>82</v>
      </c>
      <c r="F137" s="9" t="s">
        <v>83</v>
      </c>
      <c r="G137" s="9" t="s">
        <v>107</v>
      </c>
      <c r="H137" s="9" t="s">
        <v>383</v>
      </c>
      <c r="I137" s="19">
        <f t="shared" si="33"/>
        <v>26.02</v>
      </c>
      <c r="J137" s="23">
        <v>80.2</v>
      </c>
      <c r="K137" s="9">
        <v>70</v>
      </c>
      <c r="L137" s="9">
        <f t="shared" si="34"/>
        <v>48.12</v>
      </c>
      <c r="M137" s="9">
        <f t="shared" si="35"/>
        <v>74.14</v>
      </c>
      <c r="N137" s="21">
        <v>6</v>
      </c>
      <c r="O137" s="22" t="s">
        <v>23</v>
      </c>
    </row>
    <row r="138" s="1" customFormat="1" customHeight="1" spans="1:15">
      <c r="A138" s="8">
        <v>121</v>
      </c>
      <c r="B138" s="9" t="s">
        <v>384</v>
      </c>
      <c r="C138" s="9" t="s">
        <v>385</v>
      </c>
      <c r="D138" s="9" t="s">
        <v>106</v>
      </c>
      <c r="E138" s="9" t="s">
        <v>82</v>
      </c>
      <c r="F138" s="9" t="s">
        <v>83</v>
      </c>
      <c r="G138" s="9" t="s">
        <v>107</v>
      </c>
      <c r="H138" s="9" t="s">
        <v>386</v>
      </c>
      <c r="I138" s="19">
        <f t="shared" si="33"/>
        <v>24.78</v>
      </c>
      <c r="J138" s="23">
        <v>81.2</v>
      </c>
      <c r="K138" s="9">
        <v>70</v>
      </c>
      <c r="L138" s="9">
        <f t="shared" si="34"/>
        <v>48.72</v>
      </c>
      <c r="M138" s="9">
        <f t="shared" si="35"/>
        <v>73.5</v>
      </c>
      <c r="N138" s="21">
        <v>7</v>
      </c>
      <c r="O138" s="8"/>
    </row>
    <row r="139" s="1" customFormat="1" customHeight="1" spans="1:15">
      <c r="A139" s="8">
        <v>122</v>
      </c>
      <c r="B139" s="9" t="s">
        <v>387</v>
      </c>
      <c r="C139" s="9" t="s">
        <v>388</v>
      </c>
      <c r="D139" s="9" t="s">
        <v>106</v>
      </c>
      <c r="E139" s="9" t="s">
        <v>82</v>
      </c>
      <c r="F139" s="9" t="s">
        <v>83</v>
      </c>
      <c r="G139" s="9" t="s">
        <v>107</v>
      </c>
      <c r="H139" s="9" t="s">
        <v>129</v>
      </c>
      <c r="I139" s="19">
        <f t="shared" si="33"/>
        <v>25.42</v>
      </c>
      <c r="J139" s="23">
        <v>80</v>
      </c>
      <c r="K139" s="9">
        <v>70</v>
      </c>
      <c r="L139" s="9">
        <f t="shared" si="34"/>
        <v>48</v>
      </c>
      <c r="M139" s="9">
        <f t="shared" si="35"/>
        <v>73.42</v>
      </c>
      <c r="N139" s="21">
        <v>8</v>
      </c>
      <c r="O139" s="8"/>
    </row>
    <row r="140" s="1" customFormat="1" customHeight="1" spans="1:15">
      <c r="A140" s="8">
        <v>123</v>
      </c>
      <c r="B140" s="9" t="s">
        <v>389</v>
      </c>
      <c r="C140" s="9" t="s">
        <v>390</v>
      </c>
      <c r="D140" s="9" t="s">
        <v>106</v>
      </c>
      <c r="E140" s="9" t="s">
        <v>82</v>
      </c>
      <c r="F140" s="9" t="s">
        <v>83</v>
      </c>
      <c r="G140" s="9" t="s">
        <v>107</v>
      </c>
      <c r="H140" s="9" t="s">
        <v>391</v>
      </c>
      <c r="I140" s="19">
        <f t="shared" si="33"/>
        <v>27.04</v>
      </c>
      <c r="J140" s="23">
        <v>76.2</v>
      </c>
      <c r="K140" s="9">
        <v>70</v>
      </c>
      <c r="L140" s="9">
        <f t="shared" si="34"/>
        <v>45.72</v>
      </c>
      <c r="M140" s="9">
        <f t="shared" si="35"/>
        <v>72.76</v>
      </c>
      <c r="N140" s="21">
        <v>9</v>
      </c>
      <c r="O140" s="8"/>
    </row>
    <row r="141" s="1" customFormat="1" customHeight="1" spans="1:15">
      <c r="A141" s="8">
        <v>124</v>
      </c>
      <c r="B141" s="9" t="s">
        <v>392</v>
      </c>
      <c r="C141" s="9" t="s">
        <v>393</v>
      </c>
      <c r="D141" s="9" t="s">
        <v>106</v>
      </c>
      <c r="E141" s="9" t="s">
        <v>82</v>
      </c>
      <c r="F141" s="9" t="s">
        <v>83</v>
      </c>
      <c r="G141" s="9" t="s">
        <v>107</v>
      </c>
      <c r="H141" s="9" t="s">
        <v>394</v>
      </c>
      <c r="I141" s="19">
        <f t="shared" si="33"/>
        <v>23.06</v>
      </c>
      <c r="J141" s="23">
        <v>82.4</v>
      </c>
      <c r="K141" s="9">
        <v>70</v>
      </c>
      <c r="L141" s="9">
        <f t="shared" si="34"/>
        <v>49.44</v>
      </c>
      <c r="M141" s="9">
        <f t="shared" si="35"/>
        <v>72.5</v>
      </c>
      <c r="N141" s="21">
        <v>10</v>
      </c>
      <c r="O141" s="8"/>
    </row>
    <row r="142" s="1" customFormat="1" customHeight="1" spans="1:15">
      <c r="A142" s="8">
        <v>125</v>
      </c>
      <c r="B142" s="9" t="s">
        <v>395</v>
      </c>
      <c r="C142" s="9" t="s">
        <v>396</v>
      </c>
      <c r="D142" s="9" t="s">
        <v>106</v>
      </c>
      <c r="E142" s="9" t="s">
        <v>82</v>
      </c>
      <c r="F142" s="9" t="s">
        <v>83</v>
      </c>
      <c r="G142" s="9" t="s">
        <v>107</v>
      </c>
      <c r="H142" s="9" t="s">
        <v>397</v>
      </c>
      <c r="I142" s="19">
        <f t="shared" si="33"/>
        <v>25.24</v>
      </c>
      <c r="J142" s="23">
        <v>77</v>
      </c>
      <c r="K142" s="9">
        <v>70</v>
      </c>
      <c r="L142" s="9">
        <f t="shared" si="34"/>
        <v>46.2</v>
      </c>
      <c r="M142" s="9">
        <f t="shared" si="35"/>
        <v>71.44</v>
      </c>
      <c r="N142" s="21">
        <v>11</v>
      </c>
      <c r="O142" s="8"/>
    </row>
    <row r="143" s="1" customFormat="1" customHeight="1" spans="1:15">
      <c r="A143" s="8">
        <v>126</v>
      </c>
      <c r="B143" s="9" t="s">
        <v>398</v>
      </c>
      <c r="C143" s="9" t="s">
        <v>399</v>
      </c>
      <c r="D143" s="9" t="s">
        <v>106</v>
      </c>
      <c r="E143" s="9" t="s">
        <v>82</v>
      </c>
      <c r="F143" s="9" t="s">
        <v>83</v>
      </c>
      <c r="G143" s="9" t="s">
        <v>107</v>
      </c>
      <c r="H143" s="9" t="s">
        <v>400</v>
      </c>
      <c r="I143" s="19">
        <f t="shared" si="33"/>
        <v>24.5</v>
      </c>
      <c r="J143" s="23">
        <v>77.4</v>
      </c>
      <c r="K143" s="9">
        <v>70</v>
      </c>
      <c r="L143" s="9">
        <f t="shared" si="34"/>
        <v>46.44</v>
      </c>
      <c r="M143" s="9">
        <f t="shared" si="35"/>
        <v>70.94</v>
      </c>
      <c r="N143" s="21">
        <v>12</v>
      </c>
      <c r="O143" s="8"/>
    </row>
    <row r="144" s="1" customFormat="1" customHeight="1" spans="1:15">
      <c r="A144" s="8">
        <v>127</v>
      </c>
      <c r="B144" s="9" t="s">
        <v>401</v>
      </c>
      <c r="C144" s="9" t="s">
        <v>402</v>
      </c>
      <c r="D144" s="9" t="s">
        <v>106</v>
      </c>
      <c r="E144" s="9" t="s">
        <v>82</v>
      </c>
      <c r="F144" s="9" t="s">
        <v>83</v>
      </c>
      <c r="G144" s="9" t="s">
        <v>107</v>
      </c>
      <c r="H144" s="9" t="s">
        <v>403</v>
      </c>
      <c r="I144" s="19">
        <f t="shared" si="33"/>
        <v>23.52</v>
      </c>
      <c r="J144" s="23">
        <v>78.6</v>
      </c>
      <c r="K144" s="9">
        <v>70</v>
      </c>
      <c r="L144" s="9">
        <f t="shared" si="34"/>
        <v>47.16</v>
      </c>
      <c r="M144" s="9">
        <f t="shared" si="35"/>
        <v>70.68</v>
      </c>
      <c r="N144" s="21">
        <v>13</v>
      </c>
      <c r="O144" s="8"/>
    </row>
    <row r="145" s="1" customFormat="1" customHeight="1" spans="1:15">
      <c r="A145" s="8">
        <v>128</v>
      </c>
      <c r="B145" s="9" t="s">
        <v>404</v>
      </c>
      <c r="C145" s="9" t="s">
        <v>405</v>
      </c>
      <c r="D145" s="9" t="s">
        <v>106</v>
      </c>
      <c r="E145" s="9" t="s">
        <v>82</v>
      </c>
      <c r="F145" s="9" t="s">
        <v>83</v>
      </c>
      <c r="G145" s="9" t="s">
        <v>107</v>
      </c>
      <c r="H145" s="9" t="s">
        <v>406</v>
      </c>
      <c r="I145" s="19">
        <f t="shared" si="33"/>
        <v>24.44</v>
      </c>
      <c r="J145" s="23">
        <v>77</v>
      </c>
      <c r="K145" s="9">
        <v>70</v>
      </c>
      <c r="L145" s="9">
        <f t="shared" si="34"/>
        <v>46.2</v>
      </c>
      <c r="M145" s="9">
        <f t="shared" si="35"/>
        <v>70.64</v>
      </c>
      <c r="N145" s="21">
        <v>14</v>
      </c>
      <c r="O145" s="8"/>
    </row>
    <row r="146" s="1" customFormat="1" customHeight="1" spans="1:15">
      <c r="A146" s="8">
        <v>129</v>
      </c>
      <c r="B146" s="9" t="s">
        <v>407</v>
      </c>
      <c r="C146" s="9" t="s">
        <v>408</v>
      </c>
      <c r="D146" s="9" t="s">
        <v>106</v>
      </c>
      <c r="E146" s="9" t="s">
        <v>82</v>
      </c>
      <c r="F146" s="9" t="s">
        <v>83</v>
      </c>
      <c r="G146" s="9" t="s">
        <v>107</v>
      </c>
      <c r="H146" s="9" t="s">
        <v>339</v>
      </c>
      <c r="I146" s="19">
        <f t="shared" si="33"/>
        <v>26.42</v>
      </c>
      <c r="J146" s="28" t="s">
        <v>53</v>
      </c>
      <c r="K146" s="31">
        <v>70</v>
      </c>
      <c r="L146" s="9">
        <v>0</v>
      </c>
      <c r="M146" s="9">
        <f t="shared" si="35"/>
        <v>26.42</v>
      </c>
      <c r="N146" s="21">
        <v>15</v>
      </c>
      <c r="O146" s="8"/>
    </row>
    <row r="147" s="1" customFormat="1" customHeight="1" spans="1:15">
      <c r="A147" s="8">
        <v>130</v>
      </c>
      <c r="B147" s="9" t="s">
        <v>409</v>
      </c>
      <c r="C147" s="9" t="s">
        <v>410</v>
      </c>
      <c r="D147" s="9" t="s">
        <v>106</v>
      </c>
      <c r="E147" s="9" t="s">
        <v>82</v>
      </c>
      <c r="F147" s="9" t="s">
        <v>83</v>
      </c>
      <c r="G147" s="9" t="s">
        <v>107</v>
      </c>
      <c r="H147" s="9" t="s">
        <v>348</v>
      </c>
      <c r="I147" s="19">
        <f t="shared" si="33"/>
        <v>25.6</v>
      </c>
      <c r="J147" s="28" t="s">
        <v>53</v>
      </c>
      <c r="K147" s="31">
        <v>70</v>
      </c>
      <c r="L147" s="9">
        <v>0</v>
      </c>
      <c r="M147" s="9">
        <f t="shared" si="35"/>
        <v>25.6</v>
      </c>
      <c r="N147" s="21">
        <v>16</v>
      </c>
      <c r="O147" s="8"/>
    </row>
    <row r="148" s="1" customFormat="1" customHeight="1" spans="1:15">
      <c r="A148" s="10"/>
      <c r="B148" s="11"/>
      <c r="C148" s="11"/>
      <c r="D148" s="11"/>
      <c r="E148" s="11"/>
      <c r="F148" s="11"/>
      <c r="G148" s="11"/>
      <c r="H148" s="11"/>
      <c r="I148" s="24"/>
      <c r="J148" s="25"/>
      <c r="K148" s="11"/>
      <c r="L148" s="11"/>
      <c r="M148" s="11"/>
      <c r="N148" s="26"/>
      <c r="O148" s="10"/>
    </row>
    <row r="149" s="1" customFormat="1" customHeight="1" spans="1:15">
      <c r="A149" s="8">
        <v>131</v>
      </c>
      <c r="B149" s="9" t="s">
        <v>411</v>
      </c>
      <c r="C149" s="9" t="s">
        <v>412</v>
      </c>
      <c r="D149" s="9" t="s">
        <v>106</v>
      </c>
      <c r="E149" s="9" t="s">
        <v>413</v>
      </c>
      <c r="F149" s="9" t="s">
        <v>414</v>
      </c>
      <c r="G149" s="9" t="s">
        <v>415</v>
      </c>
      <c r="H149" s="9" t="s">
        <v>416</v>
      </c>
      <c r="I149" s="19">
        <f t="shared" ref="I149:I161" si="36">H149*0.4</f>
        <v>31.66</v>
      </c>
      <c r="J149" s="23">
        <v>86.6</v>
      </c>
      <c r="K149" s="9">
        <v>70</v>
      </c>
      <c r="L149" s="9">
        <f t="shared" ref="L149:L161" si="37">J149*0.6</f>
        <v>51.96</v>
      </c>
      <c r="M149" s="9">
        <f t="shared" ref="M149:M161" si="38">L149+I149</f>
        <v>83.62</v>
      </c>
      <c r="N149" s="21">
        <v>1</v>
      </c>
      <c r="O149" s="22" t="s">
        <v>23</v>
      </c>
    </row>
    <row r="150" s="1" customFormat="1" customHeight="1" spans="1:15">
      <c r="A150" s="8">
        <v>132</v>
      </c>
      <c r="B150" s="9" t="s">
        <v>417</v>
      </c>
      <c r="C150" s="9" t="s">
        <v>418</v>
      </c>
      <c r="D150" s="9" t="s">
        <v>106</v>
      </c>
      <c r="E150" s="9" t="s">
        <v>413</v>
      </c>
      <c r="F150" s="9" t="s">
        <v>414</v>
      </c>
      <c r="G150" s="9" t="s">
        <v>415</v>
      </c>
      <c r="H150" s="9" t="s">
        <v>419</v>
      </c>
      <c r="I150" s="19">
        <f t="shared" si="36"/>
        <v>31.82</v>
      </c>
      <c r="J150" s="23">
        <v>83.8</v>
      </c>
      <c r="K150" s="9">
        <v>70</v>
      </c>
      <c r="L150" s="9">
        <f t="shared" si="37"/>
        <v>50.28</v>
      </c>
      <c r="M150" s="9">
        <f t="shared" si="38"/>
        <v>82.1</v>
      </c>
      <c r="N150" s="21">
        <v>2</v>
      </c>
      <c r="O150" s="22" t="s">
        <v>23</v>
      </c>
    </row>
    <row r="151" s="1" customFormat="1" customHeight="1" spans="1:15">
      <c r="A151" s="8">
        <v>133</v>
      </c>
      <c r="B151" s="9" t="s">
        <v>420</v>
      </c>
      <c r="C151" s="9" t="s">
        <v>421</v>
      </c>
      <c r="D151" s="9" t="s">
        <v>106</v>
      </c>
      <c r="E151" s="9" t="s">
        <v>413</v>
      </c>
      <c r="F151" s="9" t="s">
        <v>414</v>
      </c>
      <c r="G151" s="9" t="s">
        <v>415</v>
      </c>
      <c r="H151" s="9" t="s">
        <v>422</v>
      </c>
      <c r="I151" s="19">
        <f t="shared" si="36"/>
        <v>30.92</v>
      </c>
      <c r="J151" s="23">
        <v>84.6</v>
      </c>
      <c r="K151" s="9">
        <v>70</v>
      </c>
      <c r="L151" s="9">
        <f t="shared" si="37"/>
        <v>50.76</v>
      </c>
      <c r="M151" s="9">
        <f t="shared" si="38"/>
        <v>81.68</v>
      </c>
      <c r="N151" s="21">
        <v>3</v>
      </c>
      <c r="O151" s="22" t="s">
        <v>23</v>
      </c>
    </row>
    <row r="152" s="1" customFormat="1" customHeight="1" spans="1:15">
      <c r="A152" s="8">
        <v>134</v>
      </c>
      <c r="B152" s="9" t="s">
        <v>423</v>
      </c>
      <c r="C152" s="9" t="s">
        <v>424</v>
      </c>
      <c r="D152" s="9" t="s">
        <v>106</v>
      </c>
      <c r="E152" s="9" t="s">
        <v>413</v>
      </c>
      <c r="F152" s="9" t="s">
        <v>414</v>
      </c>
      <c r="G152" s="9" t="s">
        <v>415</v>
      </c>
      <c r="H152" s="9" t="s">
        <v>425</v>
      </c>
      <c r="I152" s="19">
        <f t="shared" si="36"/>
        <v>31.06</v>
      </c>
      <c r="J152" s="23">
        <v>83.2</v>
      </c>
      <c r="K152" s="9">
        <v>70</v>
      </c>
      <c r="L152" s="9">
        <f t="shared" si="37"/>
        <v>49.92</v>
      </c>
      <c r="M152" s="9">
        <f t="shared" si="38"/>
        <v>80.98</v>
      </c>
      <c r="N152" s="21">
        <v>4</v>
      </c>
      <c r="O152" s="22" t="s">
        <v>23</v>
      </c>
    </row>
    <row r="153" s="1" customFormat="1" customHeight="1" spans="1:15">
      <c r="A153" s="8">
        <v>135</v>
      </c>
      <c r="B153" s="9" t="s">
        <v>426</v>
      </c>
      <c r="C153" s="9" t="s">
        <v>427</v>
      </c>
      <c r="D153" s="9" t="s">
        <v>106</v>
      </c>
      <c r="E153" s="9" t="s">
        <v>413</v>
      </c>
      <c r="F153" s="9" t="s">
        <v>414</v>
      </c>
      <c r="G153" s="9" t="s">
        <v>415</v>
      </c>
      <c r="H153" s="9" t="s">
        <v>428</v>
      </c>
      <c r="I153" s="19">
        <f t="shared" si="36"/>
        <v>30.38</v>
      </c>
      <c r="J153" s="23">
        <v>84</v>
      </c>
      <c r="K153" s="9">
        <v>70</v>
      </c>
      <c r="L153" s="9">
        <f t="shared" si="37"/>
        <v>50.4</v>
      </c>
      <c r="M153" s="9">
        <f t="shared" si="38"/>
        <v>80.78</v>
      </c>
      <c r="N153" s="21">
        <v>5</v>
      </c>
      <c r="O153" s="8"/>
    </row>
    <row r="154" s="1" customFormat="1" customHeight="1" spans="1:15">
      <c r="A154" s="8">
        <v>136</v>
      </c>
      <c r="B154" s="9" t="s">
        <v>429</v>
      </c>
      <c r="C154" s="9" t="s">
        <v>430</v>
      </c>
      <c r="D154" s="9" t="s">
        <v>106</v>
      </c>
      <c r="E154" s="9" t="s">
        <v>413</v>
      </c>
      <c r="F154" s="9" t="s">
        <v>414</v>
      </c>
      <c r="G154" s="9" t="s">
        <v>415</v>
      </c>
      <c r="H154" s="9" t="s">
        <v>52</v>
      </c>
      <c r="I154" s="19">
        <f t="shared" si="36"/>
        <v>29.52</v>
      </c>
      <c r="J154" s="23">
        <v>84.6</v>
      </c>
      <c r="K154" s="9">
        <v>70</v>
      </c>
      <c r="L154" s="9">
        <f t="shared" si="37"/>
        <v>50.76</v>
      </c>
      <c r="M154" s="9">
        <f t="shared" si="38"/>
        <v>80.28</v>
      </c>
      <c r="N154" s="21">
        <v>6</v>
      </c>
      <c r="O154" s="8"/>
    </row>
    <row r="155" s="1" customFormat="1" customHeight="1" spans="1:15">
      <c r="A155" s="8">
        <v>137</v>
      </c>
      <c r="B155" s="9" t="s">
        <v>431</v>
      </c>
      <c r="C155" s="9" t="s">
        <v>432</v>
      </c>
      <c r="D155" s="9" t="s">
        <v>106</v>
      </c>
      <c r="E155" s="9" t="s">
        <v>413</v>
      </c>
      <c r="F155" s="9" t="s">
        <v>414</v>
      </c>
      <c r="G155" s="9" t="s">
        <v>415</v>
      </c>
      <c r="H155" s="9" t="s">
        <v>433</v>
      </c>
      <c r="I155" s="19">
        <f t="shared" si="36"/>
        <v>29.74</v>
      </c>
      <c r="J155" s="23">
        <v>84</v>
      </c>
      <c r="K155" s="9">
        <v>70</v>
      </c>
      <c r="L155" s="9">
        <f t="shared" si="37"/>
        <v>50.4</v>
      </c>
      <c r="M155" s="9">
        <f t="shared" si="38"/>
        <v>80.14</v>
      </c>
      <c r="N155" s="21">
        <v>7</v>
      </c>
      <c r="O155" s="8"/>
    </row>
    <row r="156" s="1" customFormat="1" customHeight="1" spans="1:15">
      <c r="A156" s="8">
        <v>138</v>
      </c>
      <c r="B156" s="9" t="s">
        <v>434</v>
      </c>
      <c r="C156" s="9" t="s">
        <v>435</v>
      </c>
      <c r="D156" s="9" t="s">
        <v>106</v>
      </c>
      <c r="E156" s="9" t="s">
        <v>413</v>
      </c>
      <c r="F156" s="9" t="s">
        <v>414</v>
      </c>
      <c r="G156" s="9" t="s">
        <v>415</v>
      </c>
      <c r="H156" s="9" t="s">
        <v>436</v>
      </c>
      <c r="I156" s="19">
        <f t="shared" si="36"/>
        <v>31.04</v>
      </c>
      <c r="J156" s="23">
        <v>81.6</v>
      </c>
      <c r="K156" s="9">
        <v>70</v>
      </c>
      <c r="L156" s="9">
        <f t="shared" si="37"/>
        <v>48.96</v>
      </c>
      <c r="M156" s="9">
        <f t="shared" si="38"/>
        <v>80</v>
      </c>
      <c r="N156" s="21">
        <v>8</v>
      </c>
      <c r="O156" s="8"/>
    </row>
    <row r="157" s="1" customFormat="1" customHeight="1" spans="1:15">
      <c r="A157" s="8">
        <v>139</v>
      </c>
      <c r="B157" s="9" t="s">
        <v>437</v>
      </c>
      <c r="C157" s="9" t="s">
        <v>438</v>
      </c>
      <c r="D157" s="9" t="s">
        <v>106</v>
      </c>
      <c r="E157" s="9" t="s">
        <v>413</v>
      </c>
      <c r="F157" s="9" t="s">
        <v>414</v>
      </c>
      <c r="G157" s="9" t="s">
        <v>415</v>
      </c>
      <c r="H157" s="9" t="s">
        <v>52</v>
      </c>
      <c r="I157" s="19">
        <f t="shared" si="36"/>
        <v>29.52</v>
      </c>
      <c r="J157" s="23">
        <v>83</v>
      </c>
      <c r="K157" s="9">
        <v>70</v>
      </c>
      <c r="L157" s="9">
        <f t="shared" si="37"/>
        <v>49.8</v>
      </c>
      <c r="M157" s="9">
        <f t="shared" si="38"/>
        <v>79.32</v>
      </c>
      <c r="N157" s="21">
        <v>9</v>
      </c>
      <c r="O157" s="8"/>
    </row>
    <row r="158" s="1" customFormat="1" customHeight="1" spans="1:15">
      <c r="A158" s="8">
        <v>140</v>
      </c>
      <c r="B158" s="9" t="s">
        <v>439</v>
      </c>
      <c r="C158" s="9" t="s">
        <v>440</v>
      </c>
      <c r="D158" s="9" t="s">
        <v>106</v>
      </c>
      <c r="E158" s="9" t="s">
        <v>413</v>
      </c>
      <c r="F158" s="9" t="s">
        <v>414</v>
      </c>
      <c r="G158" s="9" t="s">
        <v>415</v>
      </c>
      <c r="H158" s="9" t="s">
        <v>441</v>
      </c>
      <c r="I158" s="19">
        <f t="shared" si="36"/>
        <v>30.3</v>
      </c>
      <c r="J158" s="23">
        <v>81.4</v>
      </c>
      <c r="K158" s="9">
        <v>70</v>
      </c>
      <c r="L158" s="9">
        <f t="shared" si="37"/>
        <v>48.84</v>
      </c>
      <c r="M158" s="9">
        <f t="shared" si="38"/>
        <v>79.14</v>
      </c>
      <c r="N158" s="21">
        <v>10</v>
      </c>
      <c r="O158" s="8"/>
    </row>
    <row r="159" s="1" customFormat="1" customHeight="1" spans="1:15">
      <c r="A159" s="8">
        <v>141</v>
      </c>
      <c r="B159" s="9" t="s">
        <v>442</v>
      </c>
      <c r="C159" s="9" t="s">
        <v>443</v>
      </c>
      <c r="D159" s="9" t="s">
        <v>106</v>
      </c>
      <c r="E159" s="9" t="s">
        <v>413</v>
      </c>
      <c r="F159" s="9" t="s">
        <v>414</v>
      </c>
      <c r="G159" s="9" t="s">
        <v>415</v>
      </c>
      <c r="H159" s="9" t="s">
        <v>444</v>
      </c>
      <c r="I159" s="19">
        <f t="shared" si="36"/>
        <v>29.7</v>
      </c>
      <c r="J159" s="23">
        <v>81</v>
      </c>
      <c r="K159" s="9">
        <v>70</v>
      </c>
      <c r="L159" s="9">
        <f t="shared" si="37"/>
        <v>48.6</v>
      </c>
      <c r="M159" s="9">
        <f t="shared" si="38"/>
        <v>78.3</v>
      </c>
      <c r="N159" s="21">
        <v>11</v>
      </c>
      <c r="O159" s="8"/>
    </row>
    <row r="160" s="1" customFormat="1" customHeight="1" spans="1:15">
      <c r="A160" s="8">
        <v>142</v>
      </c>
      <c r="B160" s="9" t="s">
        <v>445</v>
      </c>
      <c r="C160" s="9" t="s">
        <v>446</v>
      </c>
      <c r="D160" s="9" t="s">
        <v>106</v>
      </c>
      <c r="E160" s="9" t="s">
        <v>413</v>
      </c>
      <c r="F160" s="9" t="s">
        <v>414</v>
      </c>
      <c r="G160" s="9" t="s">
        <v>415</v>
      </c>
      <c r="H160" s="9" t="s">
        <v>447</v>
      </c>
      <c r="I160" s="19">
        <f t="shared" si="36"/>
        <v>30.34</v>
      </c>
      <c r="J160" s="23">
        <v>78.6</v>
      </c>
      <c r="K160" s="9">
        <v>70</v>
      </c>
      <c r="L160" s="9">
        <f t="shared" si="37"/>
        <v>47.16</v>
      </c>
      <c r="M160" s="9">
        <f t="shared" si="38"/>
        <v>77.5</v>
      </c>
      <c r="N160" s="21">
        <v>12</v>
      </c>
      <c r="O160" s="8"/>
    </row>
    <row r="161" s="1" customFormat="1" customHeight="1" spans="1:15">
      <c r="A161" s="8">
        <v>143</v>
      </c>
      <c r="B161" s="9" t="s">
        <v>448</v>
      </c>
      <c r="C161" s="9" t="s">
        <v>449</v>
      </c>
      <c r="D161" s="9" t="s">
        <v>106</v>
      </c>
      <c r="E161" s="9" t="s">
        <v>413</v>
      </c>
      <c r="F161" s="9" t="s">
        <v>414</v>
      </c>
      <c r="G161" s="9" t="s">
        <v>415</v>
      </c>
      <c r="H161" s="9" t="s">
        <v>450</v>
      </c>
      <c r="I161" s="19">
        <f t="shared" si="36"/>
        <v>29.92</v>
      </c>
      <c r="J161" s="23">
        <v>76.6</v>
      </c>
      <c r="K161" s="9">
        <v>70</v>
      </c>
      <c r="L161" s="9">
        <f t="shared" si="37"/>
        <v>45.96</v>
      </c>
      <c r="M161" s="9">
        <f t="shared" si="38"/>
        <v>75.88</v>
      </c>
      <c r="N161" s="21">
        <v>13</v>
      </c>
      <c r="O161" s="8"/>
    </row>
    <row r="162" s="1" customFormat="1" customHeight="1" spans="1:15">
      <c r="A162" s="10"/>
      <c r="B162" s="11"/>
      <c r="C162" s="11"/>
      <c r="D162" s="11"/>
      <c r="E162" s="11"/>
      <c r="F162" s="11"/>
      <c r="G162" s="11"/>
      <c r="H162" s="11"/>
      <c r="I162" s="24"/>
      <c r="J162" s="25"/>
      <c r="K162" s="11"/>
      <c r="L162" s="11"/>
      <c r="M162" s="11"/>
      <c r="N162" s="26"/>
      <c r="O162" s="10"/>
    </row>
    <row r="163" s="1" customFormat="1" customHeight="1" spans="1:15">
      <c r="A163" s="8">
        <v>144</v>
      </c>
      <c r="B163" s="9" t="s">
        <v>451</v>
      </c>
      <c r="C163" s="9" t="s">
        <v>452</v>
      </c>
      <c r="D163" s="9" t="s">
        <v>106</v>
      </c>
      <c r="E163" s="9" t="s">
        <v>453</v>
      </c>
      <c r="F163" s="9" t="s">
        <v>454</v>
      </c>
      <c r="G163" s="9" t="s">
        <v>94</v>
      </c>
      <c r="H163" s="9" t="s">
        <v>455</v>
      </c>
      <c r="I163" s="19">
        <f t="shared" ref="I163:I165" si="39">H163*0.4</f>
        <v>27.64</v>
      </c>
      <c r="J163" s="23">
        <v>79.4</v>
      </c>
      <c r="K163" s="9">
        <v>70</v>
      </c>
      <c r="L163" s="9">
        <f t="shared" ref="L163:L165" si="40">J163*0.6</f>
        <v>47.64</v>
      </c>
      <c r="M163" s="9">
        <f t="shared" ref="M163:M165" si="41">I163+L163</f>
        <v>75.28</v>
      </c>
      <c r="N163" s="21">
        <v>1</v>
      </c>
      <c r="O163" s="22" t="s">
        <v>23</v>
      </c>
    </row>
    <row r="164" s="1" customFormat="1" customHeight="1" spans="1:15">
      <c r="A164" s="8">
        <v>145</v>
      </c>
      <c r="B164" s="9" t="s">
        <v>456</v>
      </c>
      <c r="C164" s="9" t="s">
        <v>457</v>
      </c>
      <c r="D164" s="9" t="s">
        <v>106</v>
      </c>
      <c r="E164" s="9" t="s">
        <v>453</v>
      </c>
      <c r="F164" s="9" t="s">
        <v>454</v>
      </c>
      <c r="G164" s="9" t="s">
        <v>94</v>
      </c>
      <c r="H164" s="30" t="s">
        <v>458</v>
      </c>
      <c r="I164" s="19">
        <f t="shared" si="39"/>
        <v>27.24</v>
      </c>
      <c r="J164" s="23">
        <v>78.2</v>
      </c>
      <c r="K164" s="9">
        <v>70</v>
      </c>
      <c r="L164" s="9">
        <f t="shared" si="40"/>
        <v>46.92</v>
      </c>
      <c r="M164" s="9">
        <f t="shared" si="41"/>
        <v>74.16</v>
      </c>
      <c r="N164" s="32">
        <v>2</v>
      </c>
      <c r="O164" s="8"/>
    </row>
    <row r="165" s="1" customFormat="1" customHeight="1" spans="1:15">
      <c r="A165" s="8">
        <v>146</v>
      </c>
      <c r="B165" s="9" t="s">
        <v>459</v>
      </c>
      <c r="C165" s="9" t="s">
        <v>460</v>
      </c>
      <c r="D165" s="9" t="s">
        <v>106</v>
      </c>
      <c r="E165" s="9" t="s">
        <v>453</v>
      </c>
      <c r="F165" s="9" t="s">
        <v>454</v>
      </c>
      <c r="G165" s="9" t="s">
        <v>94</v>
      </c>
      <c r="H165" s="9" t="s">
        <v>455</v>
      </c>
      <c r="I165" s="19">
        <f t="shared" si="39"/>
        <v>27.64</v>
      </c>
      <c r="J165" s="23">
        <v>75</v>
      </c>
      <c r="K165" s="9">
        <v>70</v>
      </c>
      <c r="L165" s="9">
        <f t="shared" si="40"/>
        <v>45</v>
      </c>
      <c r="M165" s="9">
        <f t="shared" si="41"/>
        <v>72.64</v>
      </c>
      <c r="N165" s="21">
        <v>3</v>
      </c>
      <c r="O165" s="8"/>
    </row>
    <row r="166" s="1" customFormat="1" customHeight="1" spans="1:15">
      <c r="A166" s="10"/>
      <c r="B166" s="11"/>
      <c r="C166" s="11"/>
      <c r="D166" s="11"/>
      <c r="E166" s="11"/>
      <c r="F166" s="11"/>
      <c r="G166" s="11"/>
      <c r="H166" s="11"/>
      <c r="I166" s="24"/>
      <c r="J166" s="25"/>
      <c r="K166" s="11"/>
      <c r="L166" s="11"/>
      <c r="M166" s="11"/>
      <c r="N166" s="26"/>
      <c r="O166" s="10"/>
    </row>
    <row r="167" s="1" customFormat="1" customHeight="1" spans="1:15">
      <c r="A167" s="8">
        <v>147</v>
      </c>
      <c r="B167" s="9" t="s">
        <v>461</v>
      </c>
      <c r="C167" s="9" t="s">
        <v>462</v>
      </c>
      <c r="D167" s="9" t="s">
        <v>106</v>
      </c>
      <c r="E167" s="9" t="s">
        <v>463</v>
      </c>
      <c r="F167" s="9" t="s">
        <v>464</v>
      </c>
      <c r="G167" s="9" t="s">
        <v>211</v>
      </c>
      <c r="H167" s="9" t="s">
        <v>465</v>
      </c>
      <c r="I167" s="19">
        <f t="shared" ref="I167:I175" si="42">H167*0.4</f>
        <v>30.66</v>
      </c>
      <c r="J167" s="23">
        <v>85</v>
      </c>
      <c r="K167" s="9">
        <v>70</v>
      </c>
      <c r="L167" s="9">
        <f t="shared" ref="L167:L174" si="43">J167*0.6</f>
        <v>51</v>
      </c>
      <c r="M167" s="9">
        <f t="shared" ref="M167:M175" si="44">L167+I167</f>
        <v>81.66</v>
      </c>
      <c r="N167" s="21">
        <v>1</v>
      </c>
      <c r="O167" s="22" t="s">
        <v>23</v>
      </c>
    </row>
    <row r="168" s="1" customFormat="1" customHeight="1" spans="1:15">
      <c r="A168" s="8">
        <v>148</v>
      </c>
      <c r="B168" s="9" t="s">
        <v>466</v>
      </c>
      <c r="C168" s="9" t="s">
        <v>467</v>
      </c>
      <c r="D168" s="9" t="s">
        <v>106</v>
      </c>
      <c r="E168" s="9" t="s">
        <v>463</v>
      </c>
      <c r="F168" s="9" t="s">
        <v>464</v>
      </c>
      <c r="G168" s="9" t="s">
        <v>211</v>
      </c>
      <c r="H168" s="9" t="s">
        <v>468</v>
      </c>
      <c r="I168" s="19">
        <f t="shared" si="42"/>
        <v>30.76</v>
      </c>
      <c r="J168" s="23">
        <v>82.2</v>
      </c>
      <c r="K168" s="9">
        <v>70</v>
      </c>
      <c r="L168" s="9">
        <f t="shared" si="43"/>
        <v>49.32</v>
      </c>
      <c r="M168" s="9">
        <f t="shared" si="44"/>
        <v>80.08</v>
      </c>
      <c r="N168" s="21">
        <v>2</v>
      </c>
      <c r="O168" s="22" t="s">
        <v>23</v>
      </c>
    </row>
    <row r="169" s="1" customFormat="1" customHeight="1" spans="1:15">
      <c r="A169" s="8">
        <v>149</v>
      </c>
      <c r="B169" s="9" t="s">
        <v>469</v>
      </c>
      <c r="C169" s="9" t="s">
        <v>470</v>
      </c>
      <c r="D169" s="9" t="s">
        <v>106</v>
      </c>
      <c r="E169" s="9" t="s">
        <v>463</v>
      </c>
      <c r="F169" s="9" t="s">
        <v>464</v>
      </c>
      <c r="G169" s="9" t="s">
        <v>211</v>
      </c>
      <c r="H169" s="9" t="s">
        <v>471</v>
      </c>
      <c r="I169" s="19">
        <f t="shared" si="42"/>
        <v>31.5</v>
      </c>
      <c r="J169" s="23">
        <v>79</v>
      </c>
      <c r="K169" s="9">
        <v>70</v>
      </c>
      <c r="L169" s="9">
        <f t="shared" si="43"/>
        <v>47.4</v>
      </c>
      <c r="M169" s="9">
        <f t="shared" si="44"/>
        <v>78.9</v>
      </c>
      <c r="N169" s="21">
        <v>3</v>
      </c>
      <c r="O169" s="22" t="s">
        <v>23</v>
      </c>
    </row>
    <row r="170" s="1" customFormat="1" customHeight="1" spans="1:15">
      <c r="A170" s="8">
        <v>150</v>
      </c>
      <c r="B170" s="9" t="s">
        <v>472</v>
      </c>
      <c r="C170" s="9" t="s">
        <v>473</v>
      </c>
      <c r="D170" s="9" t="s">
        <v>106</v>
      </c>
      <c r="E170" s="9" t="s">
        <v>463</v>
      </c>
      <c r="F170" s="9" t="s">
        <v>464</v>
      </c>
      <c r="G170" s="9" t="s">
        <v>211</v>
      </c>
      <c r="H170" s="9" t="s">
        <v>474</v>
      </c>
      <c r="I170" s="19">
        <f t="shared" si="42"/>
        <v>30.26</v>
      </c>
      <c r="J170" s="23">
        <v>80.4</v>
      </c>
      <c r="K170" s="9">
        <v>70</v>
      </c>
      <c r="L170" s="9">
        <f t="shared" si="43"/>
        <v>48.24</v>
      </c>
      <c r="M170" s="9">
        <f t="shared" si="44"/>
        <v>78.5</v>
      </c>
      <c r="N170" s="21">
        <v>4</v>
      </c>
      <c r="O170" s="8"/>
    </row>
    <row r="171" s="1" customFormat="1" customHeight="1" spans="1:15">
      <c r="A171" s="8">
        <v>151</v>
      </c>
      <c r="B171" s="9" t="s">
        <v>475</v>
      </c>
      <c r="C171" s="9" t="s">
        <v>476</v>
      </c>
      <c r="D171" s="9" t="s">
        <v>106</v>
      </c>
      <c r="E171" s="9" t="s">
        <v>463</v>
      </c>
      <c r="F171" s="9" t="s">
        <v>464</v>
      </c>
      <c r="G171" s="9" t="s">
        <v>211</v>
      </c>
      <c r="H171" s="9" t="s">
        <v>441</v>
      </c>
      <c r="I171" s="19">
        <f t="shared" si="42"/>
        <v>30.3</v>
      </c>
      <c r="J171" s="23">
        <v>77.4</v>
      </c>
      <c r="K171" s="9">
        <v>70</v>
      </c>
      <c r="L171" s="9">
        <f t="shared" si="43"/>
        <v>46.44</v>
      </c>
      <c r="M171" s="9">
        <f t="shared" si="44"/>
        <v>76.74</v>
      </c>
      <c r="N171" s="21">
        <v>5</v>
      </c>
      <c r="O171" s="8"/>
    </row>
    <row r="172" s="1" customFormat="1" customHeight="1" spans="1:15">
      <c r="A172" s="8">
        <v>152</v>
      </c>
      <c r="B172" s="9" t="s">
        <v>477</v>
      </c>
      <c r="C172" s="9" t="s">
        <v>478</v>
      </c>
      <c r="D172" s="9" t="s">
        <v>106</v>
      </c>
      <c r="E172" s="9" t="s">
        <v>463</v>
      </c>
      <c r="F172" s="9" t="s">
        <v>464</v>
      </c>
      <c r="G172" s="9" t="s">
        <v>211</v>
      </c>
      <c r="H172" s="9" t="s">
        <v>479</v>
      </c>
      <c r="I172" s="19">
        <f t="shared" si="42"/>
        <v>28.78</v>
      </c>
      <c r="J172" s="23">
        <v>77.2</v>
      </c>
      <c r="K172" s="9">
        <v>70</v>
      </c>
      <c r="L172" s="9">
        <f t="shared" si="43"/>
        <v>46.32</v>
      </c>
      <c r="M172" s="9">
        <f t="shared" si="44"/>
        <v>75.1</v>
      </c>
      <c r="N172" s="21">
        <v>6</v>
      </c>
      <c r="O172" s="8"/>
    </row>
    <row r="173" s="1" customFormat="1" customHeight="1" spans="1:15">
      <c r="A173" s="8">
        <v>153</v>
      </c>
      <c r="B173" s="9" t="s">
        <v>480</v>
      </c>
      <c r="C173" s="9" t="s">
        <v>481</v>
      </c>
      <c r="D173" s="9" t="s">
        <v>106</v>
      </c>
      <c r="E173" s="9" t="s">
        <v>463</v>
      </c>
      <c r="F173" s="9" t="s">
        <v>464</v>
      </c>
      <c r="G173" s="9" t="s">
        <v>211</v>
      </c>
      <c r="H173" s="9" t="s">
        <v>111</v>
      </c>
      <c r="I173" s="19">
        <f t="shared" si="42"/>
        <v>28.28</v>
      </c>
      <c r="J173" s="23">
        <v>77.8</v>
      </c>
      <c r="K173" s="9">
        <v>70</v>
      </c>
      <c r="L173" s="9">
        <f t="shared" si="43"/>
        <v>46.68</v>
      </c>
      <c r="M173" s="9">
        <f t="shared" si="44"/>
        <v>74.96</v>
      </c>
      <c r="N173" s="21">
        <v>7</v>
      </c>
      <c r="O173" s="8"/>
    </row>
    <row r="174" s="1" customFormat="1" customHeight="1" spans="1:15">
      <c r="A174" s="8">
        <v>154</v>
      </c>
      <c r="B174" s="9" t="s">
        <v>482</v>
      </c>
      <c r="C174" s="9" t="s">
        <v>483</v>
      </c>
      <c r="D174" s="9" t="s">
        <v>106</v>
      </c>
      <c r="E174" s="9" t="s">
        <v>463</v>
      </c>
      <c r="F174" s="9" t="s">
        <v>464</v>
      </c>
      <c r="G174" s="9" t="s">
        <v>211</v>
      </c>
      <c r="H174" s="9" t="s">
        <v>484</v>
      </c>
      <c r="I174" s="19">
        <f t="shared" si="42"/>
        <v>29.08</v>
      </c>
      <c r="J174" s="23">
        <v>75.4</v>
      </c>
      <c r="K174" s="9">
        <v>70</v>
      </c>
      <c r="L174" s="9">
        <f t="shared" si="43"/>
        <v>45.24</v>
      </c>
      <c r="M174" s="9">
        <f t="shared" si="44"/>
        <v>74.32</v>
      </c>
      <c r="N174" s="21">
        <v>8</v>
      </c>
      <c r="O174" s="8"/>
    </row>
    <row r="175" s="1" customFormat="1" customHeight="1" spans="1:15">
      <c r="A175" s="8">
        <v>155</v>
      </c>
      <c r="B175" s="9" t="s">
        <v>485</v>
      </c>
      <c r="C175" s="9" t="s">
        <v>486</v>
      </c>
      <c r="D175" s="9" t="s">
        <v>106</v>
      </c>
      <c r="E175" s="9" t="s">
        <v>463</v>
      </c>
      <c r="F175" s="9" t="s">
        <v>464</v>
      </c>
      <c r="G175" s="9" t="s">
        <v>211</v>
      </c>
      <c r="H175" s="9" t="s">
        <v>487</v>
      </c>
      <c r="I175" s="19">
        <f t="shared" si="42"/>
        <v>29.72</v>
      </c>
      <c r="J175" s="28" t="s">
        <v>53</v>
      </c>
      <c r="K175" s="9">
        <v>70</v>
      </c>
      <c r="L175" s="9">
        <v>0</v>
      </c>
      <c r="M175" s="9">
        <f t="shared" si="44"/>
        <v>29.72</v>
      </c>
      <c r="N175" s="21">
        <v>9</v>
      </c>
      <c r="O175" s="8"/>
    </row>
  </sheetData>
  <autoFilter ref="A2:P175">
    <extLst/>
  </autoFilter>
  <mergeCells count="1">
    <mergeCell ref="A1:O1"/>
  </mergeCells>
  <pageMargins left="0.590277777777778" right="0.354166666666667" top="0.275" bottom="0.196527777777778" header="0.196527777777778" footer="0.156944444444444"/>
  <pageSetup paperSize="9" scale="7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确定名单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金星月湖</cp:lastModifiedBy>
  <dcterms:created xsi:type="dcterms:W3CDTF">2023-05-24T01:52:00Z</dcterms:created>
  <dcterms:modified xsi:type="dcterms:W3CDTF">2023-07-04T06:54:26Z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80FA9A3B5A154D7DA2BE89EBAE5EF87B_13</vt:lpwstr>
  </property>
  <property fmtid="{D5CDD505-2E9C-101B-9397-08002B2CF9AE}" pid="3" name="KSOProductBuildVer">
    <vt:lpwstr>2052-11.1.0.14309</vt:lpwstr>
  </property>
</Properties>
</file>