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Sheet1!$A$2:$M$3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<sst xmlns="http://schemas.openxmlformats.org/spreadsheetml/2006/main" count="88" uniqueCount="74">
  <si>
    <t>附件1</t>
  </si>
  <si>
    <t>黄石市市直和城区国有企事业单位2023年招聘高学历、高层次人才递补考察人员名单</t>
  </si>
  <si>
    <t>序号</t>
  </si>
  <si>
    <t>主管部门</t>
  </si>
  <si>
    <t>招聘单位</t>
  </si>
  <si>
    <t>岗位类别及代码</t>
  </si>
  <si>
    <t>招聘人数</t>
  </si>
  <si>
    <t>姓名</t>
  </si>
  <si>
    <t>性别</t>
  </si>
  <si>
    <t>准考证号</t>
  </si>
  <si>
    <t>折算后
笔试成绩</t>
  </si>
  <si>
    <t>折算后
面试成绩</t>
  </si>
  <si>
    <t>折算成绩之和</t>
  </si>
  <si>
    <t>排名</t>
  </si>
  <si>
    <t>备注</t>
  </si>
  <si>
    <t>黄石市发改委</t>
  </si>
  <si>
    <t>黄石市信用信息中心</t>
  </si>
  <si>
    <t>综合管理岗[岗位代码1002]</t>
  </si>
  <si>
    <t>李慧晴</t>
  </si>
  <si>
    <t>女</t>
  </si>
  <si>
    <t>黄石市教育局</t>
  </si>
  <si>
    <t>黄石二中</t>
  </si>
  <si>
    <t>专业技术岗[岗位代码1007]</t>
  </si>
  <si>
    <t>曾玉洁</t>
  </si>
  <si>
    <t>黄石市水利和湖泊局</t>
  </si>
  <si>
    <t>黄石市水政综合执法支队</t>
  </si>
  <si>
    <t>综合管理岗[岗位代码1044]</t>
  </si>
  <si>
    <t xml:space="preserve">洪欣  </t>
  </si>
  <si>
    <t>男</t>
  </si>
  <si>
    <t>黄石市国资委</t>
  </si>
  <si>
    <t>黄石市央企招商服务中心</t>
  </si>
  <si>
    <t>综合管理岗[岗位代码1066]</t>
  </si>
  <si>
    <t>1</t>
  </si>
  <si>
    <t>陈印之</t>
  </si>
  <si>
    <t>10102031930</t>
  </si>
  <si>
    <t>31.84</t>
  </si>
  <si>
    <t>60.14</t>
  </si>
  <si>
    <t>黄石市市场监督管理局</t>
  </si>
  <si>
    <t>黄石市产品质量监督检验所</t>
  </si>
  <si>
    <t>专业技术岗[岗位代码1073]</t>
  </si>
  <si>
    <t>杨增强</t>
  </si>
  <si>
    <t>10202035501</t>
  </si>
  <si>
    <t>黄石市计量检定测试所</t>
  </si>
  <si>
    <t>专业技术岗[岗位代码1076]</t>
  </si>
  <si>
    <t>张清洪</t>
  </si>
  <si>
    <t>10202034814</t>
  </si>
  <si>
    <t>黄石市信息与标准化所</t>
  </si>
  <si>
    <t>专业技术岗[岗位代码1079]</t>
  </si>
  <si>
    <t>陈菲</t>
  </si>
  <si>
    <t>黄石市统计局</t>
  </si>
  <si>
    <t>黄石市统计数据管理中心</t>
  </si>
  <si>
    <t>综合管理岗[岗位代码1080]</t>
  </si>
  <si>
    <t>刘桥南</t>
  </si>
  <si>
    <t>综合管理岗[岗位代码1081]</t>
  </si>
  <si>
    <t>钟诚娟</t>
  </si>
  <si>
    <t>中共黄石市委党校（市行政学院、市社会主义学院）</t>
  </si>
  <si>
    <t>专业技术岗[岗位代码1084]</t>
  </si>
  <si>
    <t>冯子凡</t>
  </si>
  <si>
    <t>黄石市文物保护中心</t>
  </si>
  <si>
    <t>黄石市博物馆</t>
  </si>
  <si>
    <t>专业技术岗[岗位代码1095]</t>
  </si>
  <si>
    <t>何丽君</t>
  </si>
  <si>
    <t>10102030915</t>
  </si>
  <si>
    <t>西塞山区</t>
  </si>
  <si>
    <t>西塞山区法律援助中心</t>
  </si>
  <si>
    <t>综合管理岗[岗位代码1112]</t>
  </si>
  <si>
    <t>张馨月</t>
  </si>
  <si>
    <t>10102034122</t>
  </si>
  <si>
    <t>3</t>
  </si>
  <si>
    <t>黄石经济技术开发区·铁山区</t>
  </si>
  <si>
    <t>章山街道综合执法中心</t>
  </si>
  <si>
    <t>综合管理岗[岗位代码1118]</t>
  </si>
  <si>
    <t>程子祎</t>
  </si>
  <si>
    <t>10102032717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</si>
</sst>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黑体"/>
      <charset val="134"/>
    </font>
    <font>
      <sz val="9"/>
      <color theme="1"/>
      <name val="微软雅黑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4" fillId="17" borderId="10" applyNumberFormat="false" applyAlignment="false" applyProtection="false">
      <alignment vertical="center"/>
    </xf>
    <xf numFmtId="0" fontId="19" fillId="9" borderId="6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17" borderId="5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3" borderId="5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176" fontId="1" fillId="0" borderId="0" xfId="0" applyNumberFormat="true" applyFont="true" applyBorder="true">
      <alignment vertical="center"/>
    </xf>
    <xf numFmtId="0" fontId="0" fillId="0" borderId="0" xfId="0" applyBorder="true">
      <alignment vertical="center"/>
    </xf>
    <xf numFmtId="0" fontId="2" fillId="0" borderId="0" xfId="0" applyFont="true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1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7" fillId="0" borderId="2" xfId="1" applyFont="true" applyFill="true" applyBorder="true" applyAlignment="true" applyProtection="true">
      <alignment horizontal="center" vertical="center" wrapText="true"/>
    </xf>
    <xf numFmtId="0" fontId="8" fillId="0" borderId="2" xfId="1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2" xfId="1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9" fillId="0" borderId="2" xfId="1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49" fontId="9" fillId="0" borderId="3" xfId="1" applyNumberFormat="true" applyFont="true" applyFill="true" applyBorder="true" applyAlignment="true">
      <alignment horizontal="center" vertical="center" wrapText="true"/>
    </xf>
    <xf numFmtId="49" fontId="9" fillId="0" borderId="4" xfId="1" applyNumberFormat="true" applyFont="true" applyFill="true" applyBorder="true" applyAlignment="true">
      <alignment horizontal="center" vertical="center" wrapText="true"/>
    </xf>
    <xf numFmtId="0" fontId="4" fillId="0" borderId="0" xfId="1" applyFont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8" fillId="0" borderId="2" xfId="1" applyFont="true" applyFill="true" applyBorder="true" applyAlignment="true">
      <alignment horizontal="center" vertical="center"/>
    </xf>
    <xf numFmtId="49" fontId="6" fillId="0" borderId="2" xfId="27" applyNumberFormat="true" applyFont="true" applyFill="true" applyBorder="true" applyAlignment="true">
      <alignment horizontal="center" vertical="center" wrapText="true"/>
    </xf>
    <xf numFmtId="0" fontId="6" fillId="0" borderId="2" xfId="27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9" fillId="0" borderId="2" xfId="1" applyFont="true" applyFill="true" applyBorder="true" applyAlignment="true">
      <alignment horizontal="center" vertical="center"/>
    </xf>
    <xf numFmtId="0" fontId="11" fillId="0" borderId="0" xfId="0" applyFont="true" applyBorder="true" applyAlignment="true">
      <alignment horizontal="center" vertical="center"/>
    </xf>
    <xf numFmtId="0" fontId="12" fillId="0" borderId="0" xfId="1" applyFont="true" applyFill="true" applyBorder="true" applyAlignment="true">
      <alignment horizontal="center" vertical="center"/>
    </xf>
    <xf numFmtId="176" fontId="3" fillId="0" borderId="0" xfId="0" applyNumberFormat="true" applyFont="true" applyBorder="true" applyAlignment="true">
      <alignment horizontal="center" vertical="center"/>
    </xf>
    <xf numFmtId="176" fontId="4" fillId="0" borderId="1" xfId="1" applyNumberFormat="true" applyFont="true" applyBorder="true" applyAlignment="true">
      <alignment horizontal="center" vertical="center" wrapText="true"/>
    </xf>
    <xf numFmtId="176" fontId="7" fillId="0" borderId="2" xfId="1" applyNumberFormat="true" applyFont="true" applyFill="true" applyBorder="true" applyAlignment="true" applyProtection="true">
      <alignment horizontal="center" vertical="center" wrapText="true"/>
    </xf>
    <xf numFmtId="176" fontId="8" fillId="0" borderId="2" xfId="1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center" vertical="center"/>
    </xf>
    <xf numFmtId="49" fontId="8" fillId="0" borderId="2" xfId="0" applyNumberFormat="true" applyFont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13" fillId="0" borderId="2" xfId="27" applyFont="true" applyFill="true" applyBorder="true" applyAlignment="true">
      <alignment horizontal="center" vertical="center"/>
    </xf>
    <xf numFmtId="176" fontId="9" fillId="0" borderId="2" xfId="1" applyNumberFormat="true" applyFont="true" applyFill="true" applyBorder="true" applyAlignment="true">
      <alignment horizontal="center" vertical="center"/>
    </xf>
    <xf numFmtId="176" fontId="8" fillId="0" borderId="2" xfId="0" applyNumberFormat="true" applyFont="true" applyBorder="true" applyAlignment="true">
      <alignment horizontal="center" vertical="center"/>
    </xf>
    <xf numFmtId="176" fontId="8" fillId="0" borderId="2" xfId="0" applyNumberFormat="true" applyFont="true" applyBorder="true" applyAlignment="true">
      <alignment vertical="center"/>
    </xf>
    <xf numFmtId="0" fontId="9" fillId="0" borderId="4" xfId="1" applyNumberFormat="true" applyFont="true" applyFill="true" applyBorder="true" applyAlignment="true">
      <alignment horizontal="center" vertical="center" wrapText="true"/>
    </xf>
    <xf numFmtId="176" fontId="11" fillId="0" borderId="0" xfId="0" applyNumberFormat="true" applyFont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center" vertical="center" wrapText="true"/>
    </xf>
    <xf numFmtId="0" fontId="6" fillId="0" borderId="1" xfId="1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</cellXfs>
  <cellStyles count="55">
    <cellStyle name="常规" xfId="0" builtinId="0"/>
    <cellStyle name="常规 2" xfId="1"/>
    <cellStyle name="常规 3 4" xfId="2"/>
    <cellStyle name="常规 3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常规 3 3" xfId="24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常规 3 5" xfId="39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"/>
  <sheetViews>
    <sheetView tabSelected="1" topLeftCell="A9" workbookViewId="0">
      <selection activeCell="A4" sqref="A4:A16"/>
    </sheetView>
  </sheetViews>
  <sheetFormatPr defaultColWidth="9" defaultRowHeight="14.25"/>
  <cols>
    <col min="1" max="1" width="4.625" style="1" customWidth="true"/>
    <col min="2" max="2" width="22" style="1" customWidth="true"/>
    <col min="3" max="3" width="18.875" style="1" customWidth="true"/>
    <col min="4" max="4" width="29.375" style="2" customWidth="true"/>
    <col min="5" max="5" width="6.375" style="1" customWidth="true"/>
    <col min="6" max="6" width="9.25" style="1" customWidth="true"/>
    <col min="7" max="7" width="5.625" style="1" customWidth="true"/>
    <col min="8" max="8" width="13.75" style="1" customWidth="true"/>
    <col min="9" max="9" width="10.75" style="3" customWidth="true"/>
    <col min="10" max="10" width="10.625" style="3" customWidth="true"/>
    <col min="11" max="11" width="8.875" style="3" customWidth="true"/>
    <col min="12" max="12" width="8.125" style="1" customWidth="true"/>
    <col min="13" max="13" width="7.375" style="1" customWidth="true"/>
    <col min="14" max="16384" width="9" style="4"/>
  </cols>
  <sheetData>
    <row r="1" ht="26" customHeight="true" spans="1:1">
      <c r="A1" s="5" t="s">
        <v>0</v>
      </c>
    </row>
    <row r="2" customFormat="true" ht="50" customHeight="true" spans="1:13">
      <c r="A2" s="6" t="s">
        <v>1</v>
      </c>
      <c r="B2" s="6"/>
      <c r="C2" s="6"/>
      <c r="D2" s="7"/>
      <c r="E2" s="6"/>
      <c r="F2" s="6"/>
      <c r="G2" s="6"/>
      <c r="H2" s="6"/>
      <c r="I2" s="35"/>
      <c r="J2" s="35"/>
      <c r="K2" s="35"/>
      <c r="L2" s="6"/>
      <c r="M2" s="6"/>
    </row>
    <row r="3" customFormat="true" ht="33" customHeight="true" spans="1:13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36" t="s">
        <v>10</v>
      </c>
      <c r="J3" s="36" t="s">
        <v>11</v>
      </c>
      <c r="K3" s="36" t="s">
        <v>12</v>
      </c>
      <c r="L3" s="8" t="s">
        <v>13</v>
      </c>
      <c r="M3" s="8" t="s">
        <v>14</v>
      </c>
    </row>
    <row r="4" customFormat="true" ht="41" customHeight="true" spans="1:13">
      <c r="A4" s="10">
        <v>1</v>
      </c>
      <c r="B4" s="11" t="s">
        <v>15</v>
      </c>
      <c r="C4" s="11" t="s">
        <v>16</v>
      </c>
      <c r="D4" s="11" t="s">
        <v>17</v>
      </c>
      <c r="E4" s="11">
        <v>1</v>
      </c>
      <c r="F4" s="11" t="s">
        <v>18</v>
      </c>
      <c r="G4" s="23" t="s">
        <v>19</v>
      </c>
      <c r="H4" s="23">
        <v>10102034124</v>
      </c>
      <c r="I4" s="37">
        <v>70.7967</v>
      </c>
      <c r="J4" s="37">
        <v>82.6</v>
      </c>
      <c r="K4" s="37">
        <f>I4*0.4+J4*0.4</f>
        <v>61.35868</v>
      </c>
      <c r="L4" s="11">
        <v>3</v>
      </c>
      <c r="M4" s="8"/>
    </row>
    <row r="5" customFormat="true" ht="44" customHeight="true" spans="1:13">
      <c r="A5" s="10">
        <v>2</v>
      </c>
      <c r="B5" s="11" t="s">
        <v>20</v>
      </c>
      <c r="C5" s="11" t="s">
        <v>21</v>
      </c>
      <c r="D5" s="11" t="s">
        <v>22</v>
      </c>
      <c r="E5" s="11">
        <v>1</v>
      </c>
      <c r="F5" s="11" t="s">
        <v>23</v>
      </c>
      <c r="G5" s="23" t="s">
        <v>19</v>
      </c>
      <c r="H5" s="24">
        <v>10302036422</v>
      </c>
      <c r="I5" s="37">
        <f>66.11*0.4</f>
        <v>26.444</v>
      </c>
      <c r="J5" s="37">
        <f>72.6*0.4</f>
        <v>29.04</v>
      </c>
      <c r="K5" s="37">
        <f>I5+J5</f>
        <v>55.484</v>
      </c>
      <c r="L5" s="11">
        <v>3</v>
      </c>
      <c r="M5" s="8"/>
    </row>
    <row r="6" customFormat="true" ht="45" customHeight="true" spans="1:13">
      <c r="A6" s="10">
        <v>3</v>
      </c>
      <c r="B6" s="12" t="s">
        <v>24</v>
      </c>
      <c r="C6" s="12" t="s">
        <v>25</v>
      </c>
      <c r="D6" s="12" t="s">
        <v>26</v>
      </c>
      <c r="E6" s="12">
        <v>1</v>
      </c>
      <c r="F6" s="12" t="s">
        <v>27</v>
      </c>
      <c r="G6" s="25" t="s">
        <v>28</v>
      </c>
      <c r="H6" s="25">
        <v>10102032720</v>
      </c>
      <c r="I6" s="38">
        <v>26.4693333333333</v>
      </c>
      <c r="J6" s="38">
        <v>30.96</v>
      </c>
      <c r="K6" s="38">
        <v>57.4293333333333</v>
      </c>
      <c r="L6" s="12">
        <v>3</v>
      </c>
      <c r="M6" s="12"/>
    </row>
    <row r="7" customFormat="true" ht="45" customHeight="true" spans="1:13">
      <c r="A7" s="10">
        <v>4</v>
      </c>
      <c r="B7" s="13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28</v>
      </c>
      <c r="H7" s="14" t="s">
        <v>34</v>
      </c>
      <c r="I7" s="39">
        <v>28.304</v>
      </c>
      <c r="J7" s="40" t="s">
        <v>35</v>
      </c>
      <c r="K7" s="40" t="s">
        <v>36</v>
      </c>
      <c r="L7" s="25">
        <v>3</v>
      </c>
      <c r="M7" s="48"/>
    </row>
    <row r="8" customFormat="true" ht="45" customHeight="true" spans="1:13">
      <c r="A8" s="10">
        <v>5</v>
      </c>
      <c r="B8" s="15" t="s">
        <v>37</v>
      </c>
      <c r="C8" s="14" t="s">
        <v>38</v>
      </c>
      <c r="D8" s="16" t="s">
        <v>39</v>
      </c>
      <c r="E8" s="25">
        <v>1</v>
      </c>
      <c r="F8" s="14" t="s">
        <v>40</v>
      </c>
      <c r="G8" s="26" t="s">
        <v>28</v>
      </c>
      <c r="H8" s="27" t="s">
        <v>41</v>
      </c>
      <c r="I8" s="29">
        <v>27.28</v>
      </c>
      <c r="J8" s="29">
        <v>29.6</v>
      </c>
      <c r="K8" s="29">
        <v>56.88</v>
      </c>
      <c r="L8" s="25">
        <v>3</v>
      </c>
      <c r="M8" s="49"/>
    </row>
    <row r="9" customFormat="true" ht="45" customHeight="true" spans="1:13">
      <c r="A9" s="10">
        <v>6</v>
      </c>
      <c r="B9" s="15"/>
      <c r="C9" s="16" t="s">
        <v>42</v>
      </c>
      <c r="D9" s="16" t="s">
        <v>43</v>
      </c>
      <c r="E9" s="25">
        <v>1</v>
      </c>
      <c r="F9" s="28" t="s">
        <v>44</v>
      </c>
      <c r="G9" s="26" t="s">
        <v>28</v>
      </c>
      <c r="H9" s="29" t="s">
        <v>45</v>
      </c>
      <c r="I9" s="29">
        <v>26.7</v>
      </c>
      <c r="J9" s="16">
        <v>32.24</v>
      </c>
      <c r="K9" s="41">
        <f>SUM(I9:J9)</f>
        <v>58.94</v>
      </c>
      <c r="L9" s="13">
        <v>3</v>
      </c>
      <c r="M9" s="49"/>
    </row>
    <row r="10" customFormat="true" ht="45" customHeight="true" spans="1:13">
      <c r="A10" s="10">
        <v>7</v>
      </c>
      <c r="B10" s="15"/>
      <c r="C10" s="16" t="s">
        <v>46</v>
      </c>
      <c r="D10" s="16" t="s">
        <v>47</v>
      </c>
      <c r="E10" s="30">
        <v>1</v>
      </c>
      <c r="F10" s="28" t="s">
        <v>48</v>
      </c>
      <c r="G10" s="26" t="s">
        <v>19</v>
      </c>
      <c r="H10" s="29">
        <v>10202035403</v>
      </c>
      <c r="I10" s="42">
        <v>24.48</v>
      </c>
      <c r="J10" s="16">
        <v>29.92</v>
      </c>
      <c r="K10" s="41">
        <v>54.4</v>
      </c>
      <c r="L10" s="25">
        <v>3</v>
      </c>
      <c r="M10" s="49"/>
    </row>
    <row r="11" customFormat="true" ht="45" customHeight="true" spans="1:13">
      <c r="A11" s="10">
        <v>8</v>
      </c>
      <c r="B11" s="17" t="s">
        <v>49</v>
      </c>
      <c r="C11" s="17" t="s">
        <v>50</v>
      </c>
      <c r="D11" s="17" t="s">
        <v>51</v>
      </c>
      <c r="E11" s="31">
        <v>1</v>
      </c>
      <c r="F11" s="14" t="s">
        <v>52</v>
      </c>
      <c r="G11" s="17" t="s">
        <v>19</v>
      </c>
      <c r="H11" s="32">
        <v>10102032225</v>
      </c>
      <c r="I11" s="43">
        <v>26.3026666666667</v>
      </c>
      <c r="J11" s="44">
        <v>31.32</v>
      </c>
      <c r="K11" s="44">
        <f>I11+J11</f>
        <v>57.6226666666667</v>
      </c>
      <c r="L11" s="25">
        <v>3</v>
      </c>
      <c r="M11" s="10"/>
    </row>
    <row r="12" customFormat="true" ht="45" customHeight="true" spans="1:13">
      <c r="A12" s="10">
        <v>9</v>
      </c>
      <c r="B12" s="17" t="s">
        <v>49</v>
      </c>
      <c r="C12" s="17" t="s">
        <v>50</v>
      </c>
      <c r="D12" s="17" t="s">
        <v>53</v>
      </c>
      <c r="E12" s="31">
        <v>1</v>
      </c>
      <c r="F12" s="14" t="s">
        <v>54</v>
      </c>
      <c r="G12" s="17" t="s">
        <v>19</v>
      </c>
      <c r="H12" s="32">
        <v>10102033806</v>
      </c>
      <c r="I12" s="43">
        <v>28.2626666666667</v>
      </c>
      <c r="J12" s="44">
        <v>30.24</v>
      </c>
      <c r="K12" s="44">
        <f>I12+J12</f>
        <v>58.5026666666667</v>
      </c>
      <c r="L12" s="25">
        <v>3</v>
      </c>
      <c r="M12" s="10"/>
    </row>
    <row r="13" customFormat="true" ht="45" customHeight="true" spans="1:13">
      <c r="A13" s="10">
        <v>10</v>
      </c>
      <c r="B13" s="15" t="s">
        <v>55</v>
      </c>
      <c r="C13" s="15"/>
      <c r="D13" s="16" t="s">
        <v>56</v>
      </c>
      <c r="E13" s="25">
        <v>4</v>
      </c>
      <c r="F13" s="28" t="s">
        <v>57</v>
      </c>
      <c r="G13" s="26" t="s">
        <v>19</v>
      </c>
      <c r="H13" s="29">
        <v>10102034220</v>
      </c>
      <c r="I13" s="42">
        <v>25.84</v>
      </c>
      <c r="J13" s="16">
        <v>33.44</v>
      </c>
      <c r="K13" s="41">
        <v>59.28</v>
      </c>
      <c r="L13" s="25">
        <v>9</v>
      </c>
      <c r="M13" s="10"/>
    </row>
    <row r="14" customFormat="true" ht="45" customHeight="true" spans="1:13">
      <c r="A14" s="10">
        <v>11</v>
      </c>
      <c r="B14" s="18" t="s">
        <v>58</v>
      </c>
      <c r="C14" s="18" t="s">
        <v>59</v>
      </c>
      <c r="D14" s="18" t="s">
        <v>60</v>
      </c>
      <c r="E14" s="25">
        <v>1</v>
      </c>
      <c r="F14" s="25" t="s">
        <v>61</v>
      </c>
      <c r="G14" s="25" t="s">
        <v>19</v>
      </c>
      <c r="H14" s="27" t="s">
        <v>62</v>
      </c>
      <c r="I14" s="44">
        <v>27.22</v>
      </c>
      <c r="J14" s="44">
        <v>31.44</v>
      </c>
      <c r="K14" s="45">
        <v>58.66</v>
      </c>
      <c r="L14" s="25">
        <v>3</v>
      </c>
      <c r="M14" s="25"/>
    </row>
    <row r="15" customFormat="true" ht="45" customHeight="true" spans="1:13">
      <c r="A15" s="10">
        <v>12</v>
      </c>
      <c r="B15" s="14" t="s">
        <v>63</v>
      </c>
      <c r="C15" s="14" t="s">
        <v>64</v>
      </c>
      <c r="D15" s="14" t="s">
        <v>65</v>
      </c>
      <c r="E15" s="25">
        <v>1</v>
      </c>
      <c r="F15" s="14" t="s">
        <v>66</v>
      </c>
      <c r="G15" s="14" t="s">
        <v>19</v>
      </c>
      <c r="H15" s="14" t="s">
        <v>67</v>
      </c>
      <c r="I15" s="38">
        <v>25.396</v>
      </c>
      <c r="J15" s="38">
        <v>30.92</v>
      </c>
      <c r="K15" s="38">
        <f>I15+J15</f>
        <v>56.316</v>
      </c>
      <c r="L15" s="14" t="s">
        <v>68</v>
      </c>
      <c r="M15" s="25"/>
    </row>
    <row r="16" customFormat="true" ht="45" customHeight="true" spans="1:13">
      <c r="A16" s="10">
        <v>13</v>
      </c>
      <c r="B16" s="12" t="s">
        <v>69</v>
      </c>
      <c r="C16" s="19" t="s">
        <v>70</v>
      </c>
      <c r="D16" s="20" t="s">
        <v>71</v>
      </c>
      <c r="E16" s="20">
        <v>1</v>
      </c>
      <c r="F16" s="20" t="s">
        <v>72</v>
      </c>
      <c r="G16" s="20" t="s">
        <v>19</v>
      </c>
      <c r="H16" s="32" t="s">
        <v>73</v>
      </c>
      <c r="I16" s="46">
        <v>25.73</v>
      </c>
      <c r="J16" s="46">
        <v>28.52</v>
      </c>
      <c r="K16" s="46">
        <v>54.25</v>
      </c>
      <c r="L16" s="20" t="s">
        <v>68</v>
      </c>
      <c r="M16" s="17"/>
    </row>
    <row r="17" customFormat="true" ht="30" customHeight="true" spans="1:13">
      <c r="A17" s="21"/>
      <c r="B17" s="22"/>
      <c r="C17" s="22"/>
      <c r="D17" s="22"/>
      <c r="E17" s="33"/>
      <c r="F17" s="33"/>
      <c r="G17" s="33"/>
      <c r="H17" s="34"/>
      <c r="I17" s="47"/>
      <c r="J17" s="47"/>
      <c r="K17" s="47"/>
      <c r="L17" s="33"/>
      <c r="M17" s="50"/>
    </row>
    <row r="18" customFormat="true" ht="30" customHeight="true" spans="1:13">
      <c r="A18" s="21"/>
      <c r="B18" s="22"/>
      <c r="C18" s="22"/>
      <c r="D18" s="22"/>
      <c r="E18" s="33"/>
      <c r="F18" s="33"/>
      <c r="G18" s="33"/>
      <c r="H18" s="34"/>
      <c r="I18" s="47"/>
      <c r="J18" s="47"/>
      <c r="K18" s="47"/>
      <c r="L18" s="33"/>
      <c r="M18" s="50"/>
    </row>
    <row r="19" customFormat="true" ht="30" customHeight="true" spans="1:13">
      <c r="A19" s="21"/>
      <c r="B19" s="22"/>
      <c r="C19" s="22"/>
      <c r="D19" s="22"/>
      <c r="E19" s="33"/>
      <c r="F19" s="33"/>
      <c r="G19" s="33"/>
      <c r="H19" s="34"/>
      <c r="I19" s="47"/>
      <c r="J19" s="47"/>
      <c r="K19" s="47"/>
      <c r="L19" s="33"/>
      <c r="M19" s="50"/>
    </row>
    <row r="20" customFormat="true" ht="30" customHeight="true" spans="1:13">
      <c r="A20" s="21"/>
      <c r="B20" s="22"/>
      <c r="C20" s="22"/>
      <c r="D20" s="22"/>
      <c r="E20" s="33"/>
      <c r="F20" s="33"/>
      <c r="G20" s="33"/>
      <c r="H20" s="34"/>
      <c r="I20" s="47"/>
      <c r="J20" s="47"/>
      <c r="K20" s="47"/>
      <c r="L20" s="33"/>
      <c r="M20" s="50"/>
    </row>
    <row r="21" customFormat="true" ht="30" customHeight="true" spans="1:13">
      <c r="A21" s="21"/>
      <c r="B21" s="22"/>
      <c r="C21" s="22"/>
      <c r="D21" s="22"/>
      <c r="E21" s="33"/>
      <c r="F21" s="33"/>
      <c r="G21" s="33"/>
      <c r="H21" s="34"/>
      <c r="I21" s="47"/>
      <c r="J21" s="47"/>
      <c r="K21" s="47"/>
      <c r="L21" s="33"/>
      <c r="M21" s="50"/>
    </row>
  </sheetData>
  <mergeCells count="3">
    <mergeCell ref="A2:M2"/>
    <mergeCell ref="B13:C13"/>
    <mergeCell ref="B8:B10"/>
  </mergeCells>
  <printOptions horizontalCentered="true"/>
  <pageMargins left="0.590277777777778" right="0.590277777777778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2020-08-08T09:46:00Z</dcterms:created>
  <dcterms:modified xsi:type="dcterms:W3CDTF">2023-04-17T10:26:14Z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FAD44DB8B4BB4D2D95D4C77410DC1CE1</vt:lpwstr>
  </property>
</Properties>
</file>